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765"/>
  </bookViews>
  <sheets>
    <sheet name="Sheet1" sheetId="1" r:id="rId1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<sst xmlns="http://schemas.openxmlformats.org/spreadsheetml/2006/main" count="163" uniqueCount="75">
  <si>
    <t>附件1</t>
  </si>
  <si>
    <t>总成绩汇总表</t>
  </si>
  <si>
    <t>岗位代码</t>
  </si>
  <si>
    <t>报考单位</t>
  </si>
  <si>
    <t>姓名</t>
  </si>
  <si>
    <t>性别</t>
  </si>
  <si>
    <t>笔试成绩</t>
  </si>
  <si>
    <t>面试成绩</t>
  </si>
  <si>
    <t>总成绩</t>
  </si>
  <si>
    <t>备注</t>
  </si>
  <si>
    <t>职业能力倾向测验</t>
  </si>
  <si>
    <t>综合应用能力</t>
  </si>
  <si>
    <t>两门总分</t>
  </si>
  <si>
    <t>加分</t>
  </si>
  <si>
    <t>折算分</t>
  </si>
  <si>
    <t>总分</t>
  </si>
  <si>
    <t>牧羊湖街道党群服务中心</t>
  </si>
  <si>
    <t>吴介</t>
  </si>
  <si>
    <t>男</t>
  </si>
  <si>
    <t>袁媛</t>
  </si>
  <si>
    <t>女</t>
  </si>
  <si>
    <t>汪召庆</t>
  </si>
  <si>
    <t>牧羊湖街道社区网格管理综合服务中心</t>
  </si>
  <si>
    <t>徐瑞枫</t>
  </si>
  <si>
    <t>殷高康</t>
  </si>
  <si>
    <t>胡文俊</t>
  </si>
  <si>
    <t>王意</t>
  </si>
  <si>
    <t>李玲</t>
  </si>
  <si>
    <t>李雪莹</t>
  </si>
  <si>
    <t>澄月街道党群服务中心</t>
  </si>
  <si>
    <t>刘思婧</t>
  </si>
  <si>
    <t>汪欣婷</t>
  </si>
  <si>
    <t>陈谦</t>
  </si>
  <si>
    <t>肖作玉</t>
  </si>
  <si>
    <t>李诗梦</t>
  </si>
  <si>
    <t>王钊</t>
  </si>
  <si>
    <t>澄月街道社区网格管理综合服务中心</t>
  </si>
  <si>
    <t>景俊森</t>
  </si>
  <si>
    <t>缺考</t>
  </si>
  <si>
    <t>胡振</t>
  </si>
  <si>
    <t>尹西敏</t>
  </si>
  <si>
    <t>冯柳</t>
  </si>
  <si>
    <t>卫梦燕</t>
  </si>
  <si>
    <t>卫筱玥</t>
  </si>
  <si>
    <t>八泉街道党群服务中心</t>
  </si>
  <si>
    <t>刘洋</t>
  </si>
  <si>
    <t>张肖</t>
  </si>
  <si>
    <t>郭培俊</t>
  </si>
  <si>
    <t>陈洪浩</t>
  </si>
  <si>
    <t>王朋飞</t>
  </si>
  <si>
    <t>朱倩</t>
  </si>
  <si>
    <t>八泉街道社区网格管理综合服务中心</t>
  </si>
  <si>
    <t>杨永琳</t>
  </si>
  <si>
    <t>秦晨欣</t>
  </si>
  <si>
    <t>张婷</t>
  </si>
  <si>
    <t>谭聪聪</t>
  </si>
  <si>
    <t>黄申</t>
  </si>
  <si>
    <t>王前</t>
  </si>
  <si>
    <t>黄思湾街道党群服务中心</t>
  </si>
  <si>
    <t>明正</t>
  </si>
  <si>
    <t>宋小卉</t>
  </si>
  <si>
    <t>廖靓</t>
  </si>
  <si>
    <t>陈伟</t>
  </si>
  <si>
    <t>韩杨帆</t>
  </si>
  <si>
    <t>徐逸雨</t>
  </si>
  <si>
    <t>宋双满</t>
  </si>
  <si>
    <t>梁娟</t>
  </si>
  <si>
    <t>黄志伟</t>
  </si>
  <si>
    <t>黄思湾街道社区网格管理综合服务中心</t>
  </si>
  <si>
    <t>胡屹然</t>
  </si>
  <si>
    <t>孟立</t>
  </si>
  <si>
    <t>万志杰</t>
  </si>
  <si>
    <t>李高丽</t>
  </si>
  <si>
    <t>龙欣</t>
  </si>
  <si>
    <t>郑威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</si>
</sst>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6"/>
      <color theme="1"/>
      <name val="仿宋"/>
      <charset val="134"/>
    </font>
    <font>
      <sz val="28"/>
      <color theme="1"/>
      <name val="仿宋"/>
      <charset val="134"/>
    </font>
    <font>
      <sz val="36"/>
      <color theme="1"/>
      <name val="方正小标宋简体"/>
      <charset val="134"/>
    </font>
    <font>
      <sz val="20"/>
      <color theme="1"/>
      <name val="方正小标宋简体"/>
      <charset val="134"/>
    </font>
    <font>
      <sz val="20"/>
      <color theme="1"/>
      <name val="黑体"/>
      <charset val="134"/>
    </font>
    <font>
      <sz val="20"/>
      <name val="黑体"/>
      <charset val="134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7" fillId="17" borderId="7" applyNumberFormat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 quotePrefix="1">
      <alignment horizontal="center" vertical="center" wrapText="1"/>
    </xf>
    <xf numFmtId="0" fontId="6" fillId="0" borderId="2" xfId="0" applyFont="1" applyFill="1" applyBorder="1" applyAlignment="1" quotePrefix="1">
      <alignment horizontal="center" vertical="center"/>
    </xf>
    <xf numFmtId="0" fontId="7" fillId="0" borderId="2" xfId="0" applyFont="1" applyFill="1" applyBorder="1" applyAlignment="1" quotePrefix="1">
      <alignment horizontal="center" vertical="center" wrapText="1"/>
    </xf>
    <xf numFmtId="0" fontId="7" fillId="0" borderId="2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52"/>
  <sheetViews>
    <sheetView tabSelected="1" zoomScale="60" zoomScaleNormal="60" workbookViewId="0">
      <pane ySplit="4" topLeftCell="A5" activePane="bottomLeft" state="frozen"/>
      <selection/>
      <selection pane="bottomLeft" activeCell="A1" sqref="A$1:M$1048576"/>
    </sheetView>
  </sheetViews>
  <sheetFormatPr defaultColWidth="9" defaultRowHeight="20.25"/>
  <cols>
    <col min="1" max="1" width="16.4583333333333" style="4" customWidth="1"/>
    <col min="2" max="2" width="32.0583333333333" style="5" customWidth="1"/>
    <col min="3" max="3" width="17.7916666666667" style="4" customWidth="1"/>
    <col min="4" max="4" width="14.8083333333333" style="4" customWidth="1"/>
    <col min="5" max="5" width="16.3" style="4" customWidth="1"/>
    <col min="6" max="6" width="17.7" style="4" customWidth="1"/>
    <col min="7" max="7" width="18.6416666666667" style="4" customWidth="1"/>
    <col min="8" max="8" width="13.25" style="4" customWidth="1"/>
    <col min="9" max="9" width="17.875" style="5" customWidth="1"/>
    <col min="10" max="10" width="13.4083333333333" style="4" customWidth="1"/>
    <col min="11" max="11" width="19.6333333333333" style="4" customWidth="1"/>
    <col min="12" max="12" width="17.9166666666667" style="6" customWidth="1"/>
    <col min="13" max="13" width="16.3166666666667" style="7" customWidth="1"/>
  </cols>
  <sheetData>
    <row r="1" ht="35.25" spans="1:1">
      <c r="A1" s="8" t="s">
        <v>0</v>
      </c>
    </row>
    <row r="2" ht="107" customHeight="1" spans="1:13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="1" customFormat="1" ht="51" customHeight="1" spans="1:13">
      <c r="A3" s="10" t="s">
        <v>2</v>
      </c>
      <c r="B3" s="11" t="s">
        <v>3</v>
      </c>
      <c r="C3" s="10" t="s">
        <v>4</v>
      </c>
      <c r="D3" s="10" t="s">
        <v>5</v>
      </c>
      <c r="E3" s="12" t="s">
        <v>6</v>
      </c>
      <c r="F3" s="12"/>
      <c r="G3" s="12"/>
      <c r="H3" s="12"/>
      <c r="I3" s="12"/>
      <c r="J3" s="12" t="s">
        <v>7</v>
      </c>
      <c r="K3" s="12"/>
      <c r="L3" s="21" t="s">
        <v>8</v>
      </c>
      <c r="M3" s="10" t="s">
        <v>9</v>
      </c>
    </row>
    <row r="4" s="2" customFormat="1" ht="101" customHeight="1" spans="1:13">
      <c r="A4" s="13"/>
      <c r="B4" s="14"/>
      <c r="C4" s="13"/>
      <c r="D4" s="13"/>
      <c r="E4" s="15" t="s">
        <v>10</v>
      </c>
      <c r="F4" s="15" t="s">
        <v>11</v>
      </c>
      <c r="G4" s="15" t="s">
        <v>12</v>
      </c>
      <c r="H4" s="15" t="s">
        <v>13</v>
      </c>
      <c r="I4" s="15" t="s">
        <v>14</v>
      </c>
      <c r="J4" s="12" t="s">
        <v>15</v>
      </c>
      <c r="K4" s="12" t="s">
        <v>14</v>
      </c>
      <c r="L4" s="22"/>
      <c r="M4" s="13"/>
    </row>
    <row r="5" ht="110" customHeight="1" spans="1:13">
      <c r="A5" s="16">
        <v>30101</v>
      </c>
      <c r="B5" s="28" t="s">
        <v>16</v>
      </c>
      <c r="C5" s="29" t="s">
        <v>17</v>
      </c>
      <c r="D5" s="29" t="s">
        <v>18</v>
      </c>
      <c r="E5" s="16">
        <v>99.4</v>
      </c>
      <c r="F5" s="16">
        <v>122</v>
      </c>
      <c r="G5" s="16">
        <v>221.4</v>
      </c>
      <c r="H5" s="16"/>
      <c r="I5" s="23">
        <f t="shared" ref="I5:I18" si="0">((G5)/3+H5)*0.4</f>
        <v>29.52</v>
      </c>
      <c r="J5" s="16">
        <v>82</v>
      </c>
      <c r="K5" s="16">
        <v>49.2</v>
      </c>
      <c r="L5" s="24">
        <f t="shared" ref="L5:L19" si="1">I5+K5</f>
        <v>78.72</v>
      </c>
      <c r="M5" s="16"/>
    </row>
    <row r="6" ht="110" customHeight="1" spans="1:13">
      <c r="A6" s="16">
        <v>30101</v>
      </c>
      <c r="B6" s="28" t="s">
        <v>16</v>
      </c>
      <c r="C6" s="29" t="s">
        <v>19</v>
      </c>
      <c r="D6" s="16" t="s">
        <v>20</v>
      </c>
      <c r="E6" s="16">
        <v>85.7</v>
      </c>
      <c r="F6" s="16">
        <v>123</v>
      </c>
      <c r="G6" s="16">
        <f>+E6+F6</f>
        <v>208.7</v>
      </c>
      <c r="H6" s="16"/>
      <c r="I6" s="25">
        <f t="shared" si="0"/>
        <v>27.8266666666667</v>
      </c>
      <c r="J6" s="16">
        <v>72.4</v>
      </c>
      <c r="K6" s="16">
        <v>43.44</v>
      </c>
      <c r="L6" s="24">
        <f t="shared" si="1"/>
        <v>71.2666666666667</v>
      </c>
      <c r="M6" s="16"/>
    </row>
    <row r="7" ht="110" customHeight="1" spans="1:13">
      <c r="A7" s="16">
        <v>30101</v>
      </c>
      <c r="B7" s="28" t="s">
        <v>16</v>
      </c>
      <c r="C7" s="29" t="s">
        <v>21</v>
      </c>
      <c r="D7" s="29" t="s">
        <v>18</v>
      </c>
      <c r="E7" s="16">
        <v>83.3</v>
      </c>
      <c r="F7" s="16">
        <v>114</v>
      </c>
      <c r="G7" s="16">
        <v>197.3</v>
      </c>
      <c r="H7" s="16">
        <v>5</v>
      </c>
      <c r="I7" s="23">
        <f t="shared" si="0"/>
        <v>28.3066666666667</v>
      </c>
      <c r="J7" s="16">
        <v>80.6</v>
      </c>
      <c r="K7" s="16">
        <v>48.36</v>
      </c>
      <c r="L7" s="24">
        <f t="shared" si="1"/>
        <v>76.6666666666667</v>
      </c>
      <c r="M7" s="16"/>
    </row>
    <row r="8" ht="110" customHeight="1" spans="1:13">
      <c r="A8" s="16">
        <v>30102</v>
      </c>
      <c r="B8" s="28" t="s">
        <v>22</v>
      </c>
      <c r="C8" s="29" t="s">
        <v>23</v>
      </c>
      <c r="D8" s="29" t="s">
        <v>18</v>
      </c>
      <c r="E8" s="16">
        <v>99.5</v>
      </c>
      <c r="F8" s="16">
        <v>109</v>
      </c>
      <c r="G8" s="16">
        <v>208.5</v>
      </c>
      <c r="H8" s="16"/>
      <c r="I8" s="23">
        <f t="shared" si="0"/>
        <v>27.8</v>
      </c>
      <c r="J8" s="16">
        <v>79.6</v>
      </c>
      <c r="K8" s="16">
        <v>47.76</v>
      </c>
      <c r="L8" s="24">
        <f t="shared" si="1"/>
        <v>75.56</v>
      </c>
      <c r="M8" s="16"/>
    </row>
    <row r="9" ht="110" customHeight="1" spans="1:13">
      <c r="A9" s="16">
        <v>30102</v>
      </c>
      <c r="B9" s="28" t="s">
        <v>22</v>
      </c>
      <c r="C9" s="29" t="s">
        <v>24</v>
      </c>
      <c r="D9" s="29" t="s">
        <v>18</v>
      </c>
      <c r="E9" s="16">
        <v>104.4</v>
      </c>
      <c r="F9" s="16">
        <v>104</v>
      </c>
      <c r="G9" s="16">
        <v>208.4</v>
      </c>
      <c r="H9" s="16"/>
      <c r="I9" s="23">
        <f t="shared" si="0"/>
        <v>27.7866666666667</v>
      </c>
      <c r="J9" s="16">
        <v>77.4</v>
      </c>
      <c r="K9" s="16">
        <v>46.44</v>
      </c>
      <c r="L9" s="24">
        <f t="shared" si="1"/>
        <v>74.2266666666667</v>
      </c>
      <c r="M9" s="16"/>
    </row>
    <row r="10" ht="110" customHeight="1" spans="1:13">
      <c r="A10" s="16">
        <v>30102</v>
      </c>
      <c r="B10" s="28" t="s">
        <v>22</v>
      </c>
      <c r="C10" s="29" t="s">
        <v>25</v>
      </c>
      <c r="D10" s="29" t="s">
        <v>18</v>
      </c>
      <c r="E10" s="16">
        <v>100.2</v>
      </c>
      <c r="F10" s="16">
        <v>107</v>
      </c>
      <c r="G10" s="16">
        <v>207.2</v>
      </c>
      <c r="H10" s="16"/>
      <c r="I10" s="23">
        <f t="shared" si="0"/>
        <v>27.6266666666667</v>
      </c>
      <c r="J10" s="16">
        <v>81.6</v>
      </c>
      <c r="K10" s="16">
        <v>48.96</v>
      </c>
      <c r="L10" s="24">
        <f t="shared" si="1"/>
        <v>76.5866666666667</v>
      </c>
      <c r="M10" s="16"/>
    </row>
    <row r="11" ht="110" customHeight="1" spans="1:13">
      <c r="A11" s="16">
        <v>30103</v>
      </c>
      <c r="B11" s="28" t="s">
        <v>22</v>
      </c>
      <c r="C11" s="29" t="s">
        <v>26</v>
      </c>
      <c r="D11" s="29" t="s">
        <v>20</v>
      </c>
      <c r="E11" s="16">
        <v>90.6</v>
      </c>
      <c r="F11" s="16">
        <v>110</v>
      </c>
      <c r="G11" s="16">
        <v>200.6</v>
      </c>
      <c r="H11" s="16">
        <v>5</v>
      </c>
      <c r="I11" s="23">
        <f t="shared" si="0"/>
        <v>28.7466666666667</v>
      </c>
      <c r="J11" s="16">
        <v>78.4</v>
      </c>
      <c r="K11" s="16">
        <v>47.04</v>
      </c>
      <c r="L11" s="24">
        <f t="shared" si="1"/>
        <v>75.7866666666667</v>
      </c>
      <c r="M11" s="16"/>
    </row>
    <row r="12" ht="110" customHeight="1" spans="1:13">
      <c r="A12" s="16">
        <v>30103</v>
      </c>
      <c r="B12" s="28" t="s">
        <v>22</v>
      </c>
      <c r="C12" s="29" t="s">
        <v>27</v>
      </c>
      <c r="D12" s="29" t="s">
        <v>20</v>
      </c>
      <c r="E12" s="16">
        <v>90.3</v>
      </c>
      <c r="F12" s="16">
        <v>113</v>
      </c>
      <c r="G12" s="16">
        <v>203.3</v>
      </c>
      <c r="H12" s="16"/>
      <c r="I12" s="23">
        <f t="shared" si="0"/>
        <v>27.1066666666667</v>
      </c>
      <c r="J12" s="16">
        <v>78.2</v>
      </c>
      <c r="K12" s="16">
        <v>46.92</v>
      </c>
      <c r="L12" s="24">
        <f t="shared" si="1"/>
        <v>74.0266666666667</v>
      </c>
      <c r="M12" s="16"/>
    </row>
    <row r="13" ht="110" customHeight="1" spans="1:13">
      <c r="A13" s="16">
        <v>30103</v>
      </c>
      <c r="B13" s="28" t="s">
        <v>22</v>
      </c>
      <c r="C13" s="29" t="s">
        <v>28</v>
      </c>
      <c r="D13" s="29" t="s">
        <v>20</v>
      </c>
      <c r="E13" s="16">
        <v>80.1</v>
      </c>
      <c r="F13" s="16">
        <v>118</v>
      </c>
      <c r="G13" s="16">
        <v>198.1</v>
      </c>
      <c r="H13" s="16"/>
      <c r="I13" s="23">
        <f t="shared" si="0"/>
        <v>26.4133333333333</v>
      </c>
      <c r="J13" s="16">
        <v>68</v>
      </c>
      <c r="K13" s="16">
        <v>40.8</v>
      </c>
      <c r="L13" s="24">
        <f t="shared" si="1"/>
        <v>67.2133333333333</v>
      </c>
      <c r="M13" s="16"/>
    </row>
    <row r="14" ht="110" customHeight="1" spans="1:13">
      <c r="A14" s="16">
        <v>30201</v>
      </c>
      <c r="B14" s="28" t="s">
        <v>29</v>
      </c>
      <c r="C14" s="29" t="s">
        <v>30</v>
      </c>
      <c r="D14" s="29" t="s">
        <v>20</v>
      </c>
      <c r="E14" s="16">
        <v>92.7</v>
      </c>
      <c r="F14" s="16">
        <v>104</v>
      </c>
      <c r="G14" s="16">
        <v>196.7</v>
      </c>
      <c r="H14" s="16">
        <v>5</v>
      </c>
      <c r="I14" s="23">
        <f t="shared" si="0"/>
        <v>28.2266666666667</v>
      </c>
      <c r="J14" s="16">
        <v>77.2</v>
      </c>
      <c r="K14" s="16">
        <v>46.32</v>
      </c>
      <c r="L14" s="24">
        <f t="shared" si="1"/>
        <v>74.5466666666667</v>
      </c>
      <c r="M14" s="16"/>
    </row>
    <row r="15" ht="110" customHeight="1" spans="1:13">
      <c r="A15" s="16">
        <v>30201</v>
      </c>
      <c r="B15" s="28" t="s">
        <v>29</v>
      </c>
      <c r="C15" s="29" t="s">
        <v>31</v>
      </c>
      <c r="D15" s="29" t="s">
        <v>20</v>
      </c>
      <c r="E15" s="16">
        <v>88.5</v>
      </c>
      <c r="F15" s="16">
        <v>108</v>
      </c>
      <c r="G15" s="16">
        <v>196.5</v>
      </c>
      <c r="H15" s="16">
        <v>5</v>
      </c>
      <c r="I15" s="23">
        <f t="shared" si="0"/>
        <v>28.2</v>
      </c>
      <c r="J15" s="16">
        <v>72.8</v>
      </c>
      <c r="K15" s="16">
        <v>43.68</v>
      </c>
      <c r="L15" s="24">
        <f t="shared" si="1"/>
        <v>71.88</v>
      </c>
      <c r="M15" s="16"/>
    </row>
    <row r="16" ht="110" customHeight="1" spans="1:13">
      <c r="A16" s="16">
        <v>30201</v>
      </c>
      <c r="B16" s="28" t="s">
        <v>29</v>
      </c>
      <c r="C16" s="29" t="s">
        <v>32</v>
      </c>
      <c r="D16" s="29" t="s">
        <v>18</v>
      </c>
      <c r="E16" s="16">
        <v>94.4</v>
      </c>
      <c r="F16" s="16">
        <v>114</v>
      </c>
      <c r="G16" s="16">
        <v>208.4</v>
      </c>
      <c r="H16" s="16"/>
      <c r="I16" s="23">
        <f t="shared" si="0"/>
        <v>27.7866666666667</v>
      </c>
      <c r="J16" s="16">
        <v>77.2</v>
      </c>
      <c r="K16" s="16">
        <v>46.32</v>
      </c>
      <c r="L16" s="24">
        <f t="shared" si="1"/>
        <v>74.1066666666667</v>
      </c>
      <c r="M16" s="16"/>
    </row>
    <row r="17" ht="110" customHeight="1" spans="1:13">
      <c r="A17" s="16">
        <v>30202</v>
      </c>
      <c r="B17" s="28" t="s">
        <v>29</v>
      </c>
      <c r="C17" s="29" t="s">
        <v>33</v>
      </c>
      <c r="D17" s="29" t="s">
        <v>18</v>
      </c>
      <c r="E17" s="16">
        <v>109.6</v>
      </c>
      <c r="F17" s="16">
        <v>118</v>
      </c>
      <c r="G17" s="16">
        <v>227.6</v>
      </c>
      <c r="H17" s="16"/>
      <c r="I17" s="23">
        <f t="shared" si="0"/>
        <v>30.3466666666667</v>
      </c>
      <c r="J17" s="16">
        <v>83.2</v>
      </c>
      <c r="K17" s="16">
        <v>49.92</v>
      </c>
      <c r="L17" s="24">
        <f t="shared" si="1"/>
        <v>80.2666666666667</v>
      </c>
      <c r="M17" s="16"/>
    </row>
    <row r="18" ht="110" customHeight="1" spans="1:13">
      <c r="A18" s="16">
        <v>30202</v>
      </c>
      <c r="B18" s="28" t="s">
        <v>29</v>
      </c>
      <c r="C18" s="29" t="s">
        <v>34</v>
      </c>
      <c r="D18" s="29" t="s">
        <v>20</v>
      </c>
      <c r="E18" s="16">
        <v>87.2</v>
      </c>
      <c r="F18" s="16">
        <v>119</v>
      </c>
      <c r="G18" s="16">
        <v>206.2</v>
      </c>
      <c r="H18" s="16">
        <v>5</v>
      </c>
      <c r="I18" s="23">
        <f t="shared" si="0"/>
        <v>29.4933333333333</v>
      </c>
      <c r="J18" s="16">
        <v>79</v>
      </c>
      <c r="K18" s="16">
        <v>47.4</v>
      </c>
      <c r="L18" s="24">
        <f t="shared" si="1"/>
        <v>76.8933333333333</v>
      </c>
      <c r="M18" s="16"/>
    </row>
    <row r="19" ht="110" customHeight="1" spans="1:13">
      <c r="A19" s="16">
        <v>30202</v>
      </c>
      <c r="B19" s="28" t="s">
        <v>29</v>
      </c>
      <c r="C19" s="29" t="s">
        <v>35</v>
      </c>
      <c r="D19" s="16" t="s">
        <v>18</v>
      </c>
      <c r="E19" s="16">
        <v>89.7</v>
      </c>
      <c r="F19" s="16">
        <v>126</v>
      </c>
      <c r="G19" s="16">
        <f>E19+F19</f>
        <v>215.7</v>
      </c>
      <c r="H19" s="16"/>
      <c r="I19" s="17">
        <f>(G19/3+H19)*0.4</f>
        <v>28.76</v>
      </c>
      <c r="J19" s="16">
        <v>81.2</v>
      </c>
      <c r="K19" s="16">
        <v>48.72</v>
      </c>
      <c r="L19" s="24">
        <f t="shared" si="1"/>
        <v>77.48</v>
      </c>
      <c r="M19" s="16"/>
    </row>
    <row r="20" s="3" customFormat="1" ht="110" customHeight="1" spans="1:13">
      <c r="A20" s="16">
        <v>30203</v>
      </c>
      <c r="B20" s="28" t="s">
        <v>36</v>
      </c>
      <c r="C20" s="29" t="s">
        <v>37</v>
      </c>
      <c r="D20" s="29" t="s">
        <v>18</v>
      </c>
      <c r="E20" s="16">
        <v>102.8</v>
      </c>
      <c r="F20" s="16">
        <v>102</v>
      </c>
      <c r="G20" s="16">
        <v>204.8</v>
      </c>
      <c r="H20" s="16">
        <v>5</v>
      </c>
      <c r="I20" s="23">
        <f t="shared" ref="I20:I24" si="2">((G20)/3+H20)*0.4</f>
        <v>29.3066666666667</v>
      </c>
      <c r="J20" s="16"/>
      <c r="K20" s="16"/>
      <c r="L20" s="24"/>
      <c r="M20" s="16" t="s">
        <v>38</v>
      </c>
    </row>
    <row r="21" ht="110" customHeight="1" spans="1:13">
      <c r="A21" s="16">
        <v>30203</v>
      </c>
      <c r="B21" s="28" t="s">
        <v>36</v>
      </c>
      <c r="C21" s="29" t="s">
        <v>39</v>
      </c>
      <c r="D21" s="29" t="s">
        <v>18</v>
      </c>
      <c r="E21" s="16">
        <v>106.5</v>
      </c>
      <c r="F21" s="16">
        <v>111</v>
      </c>
      <c r="G21" s="16">
        <v>217.5</v>
      </c>
      <c r="H21" s="16"/>
      <c r="I21" s="23">
        <f t="shared" si="2"/>
        <v>29</v>
      </c>
      <c r="J21" s="16">
        <v>76.2</v>
      </c>
      <c r="K21" s="16">
        <v>45.72</v>
      </c>
      <c r="L21" s="24">
        <f t="shared" ref="L21:L46" si="3">I21+K21</f>
        <v>74.72</v>
      </c>
      <c r="M21" s="16"/>
    </row>
    <row r="22" ht="110" customHeight="1" spans="1:13">
      <c r="A22" s="16">
        <v>30203</v>
      </c>
      <c r="B22" s="28" t="s">
        <v>36</v>
      </c>
      <c r="C22" s="29" t="s">
        <v>40</v>
      </c>
      <c r="D22" s="29" t="s">
        <v>18</v>
      </c>
      <c r="E22" s="16">
        <v>106.5</v>
      </c>
      <c r="F22" s="16">
        <v>111</v>
      </c>
      <c r="G22" s="16">
        <v>217.5</v>
      </c>
      <c r="H22" s="16"/>
      <c r="I22" s="23">
        <f t="shared" si="2"/>
        <v>29</v>
      </c>
      <c r="J22" s="16">
        <v>79.4</v>
      </c>
      <c r="K22" s="16">
        <v>47.64</v>
      </c>
      <c r="L22" s="24">
        <f t="shared" si="3"/>
        <v>76.64</v>
      </c>
      <c r="M22" s="16"/>
    </row>
    <row r="23" ht="110" customHeight="1" spans="1:13">
      <c r="A23" s="16">
        <v>30204</v>
      </c>
      <c r="B23" s="28" t="s">
        <v>36</v>
      </c>
      <c r="C23" s="29" t="s">
        <v>41</v>
      </c>
      <c r="D23" s="29" t="s">
        <v>20</v>
      </c>
      <c r="E23" s="16">
        <v>98.4</v>
      </c>
      <c r="F23" s="16">
        <v>116</v>
      </c>
      <c r="G23" s="16">
        <v>214.4</v>
      </c>
      <c r="H23" s="16"/>
      <c r="I23" s="23">
        <f t="shared" si="2"/>
        <v>28.5866666666667</v>
      </c>
      <c r="J23" s="16">
        <v>80.1</v>
      </c>
      <c r="K23" s="16">
        <v>48.06</v>
      </c>
      <c r="L23" s="24">
        <f t="shared" si="3"/>
        <v>76.6466666666667</v>
      </c>
      <c r="M23" s="16"/>
    </row>
    <row r="24" ht="110" customHeight="1" spans="1:13">
      <c r="A24" s="16">
        <v>30204</v>
      </c>
      <c r="B24" s="28" t="s">
        <v>36</v>
      </c>
      <c r="C24" s="29" t="s">
        <v>42</v>
      </c>
      <c r="D24" s="29" t="s">
        <v>20</v>
      </c>
      <c r="E24" s="16">
        <v>82</v>
      </c>
      <c r="F24" s="16">
        <v>111</v>
      </c>
      <c r="G24" s="16">
        <v>193</v>
      </c>
      <c r="H24" s="16">
        <v>5</v>
      </c>
      <c r="I24" s="23">
        <f t="shared" si="2"/>
        <v>27.7333333333333</v>
      </c>
      <c r="J24" s="16">
        <v>82.4</v>
      </c>
      <c r="K24" s="16">
        <v>49.44</v>
      </c>
      <c r="L24" s="24">
        <f t="shared" si="3"/>
        <v>77.1733333333333</v>
      </c>
      <c r="M24" s="16"/>
    </row>
    <row r="25" ht="110" customHeight="1" spans="1:13">
      <c r="A25" s="16">
        <v>30204</v>
      </c>
      <c r="B25" s="28" t="s">
        <v>36</v>
      </c>
      <c r="C25" s="29" t="s">
        <v>43</v>
      </c>
      <c r="D25" s="29" t="s">
        <v>20</v>
      </c>
      <c r="E25" s="16">
        <v>87.1</v>
      </c>
      <c r="F25" s="16">
        <v>115</v>
      </c>
      <c r="G25" s="16">
        <f>E25+F25</f>
        <v>202.1</v>
      </c>
      <c r="H25" s="16"/>
      <c r="I25" s="23">
        <f>(G25/3+H25)*0.4</f>
        <v>26.9466666666667</v>
      </c>
      <c r="J25" s="16">
        <v>78.4</v>
      </c>
      <c r="K25" s="16">
        <v>47.04</v>
      </c>
      <c r="L25" s="24">
        <f t="shared" si="3"/>
        <v>73.9866666666667</v>
      </c>
      <c r="M25" s="16"/>
    </row>
    <row r="26" ht="110" customHeight="1" spans="1:13">
      <c r="A26" s="16">
        <v>30301</v>
      </c>
      <c r="B26" s="28" t="s">
        <v>44</v>
      </c>
      <c r="C26" s="29" t="s">
        <v>45</v>
      </c>
      <c r="D26" s="29" t="s">
        <v>20</v>
      </c>
      <c r="E26" s="16">
        <v>103.4</v>
      </c>
      <c r="F26" s="16">
        <v>133</v>
      </c>
      <c r="G26" s="16">
        <v>236.4</v>
      </c>
      <c r="H26" s="16"/>
      <c r="I26" s="23">
        <f t="shared" ref="I26:I52" si="4">((G26)/3+H26)*0.4</f>
        <v>31.52</v>
      </c>
      <c r="J26" s="16">
        <v>82.8</v>
      </c>
      <c r="K26" s="16">
        <v>49.68</v>
      </c>
      <c r="L26" s="24">
        <f t="shared" si="3"/>
        <v>81.2</v>
      </c>
      <c r="M26" s="16"/>
    </row>
    <row r="27" ht="110" customHeight="1" spans="1:13">
      <c r="A27" s="16">
        <v>30301</v>
      </c>
      <c r="B27" s="28" t="s">
        <v>44</v>
      </c>
      <c r="C27" s="29" t="s">
        <v>46</v>
      </c>
      <c r="D27" s="29" t="s">
        <v>20</v>
      </c>
      <c r="E27" s="16">
        <v>93.2</v>
      </c>
      <c r="F27" s="16">
        <v>105</v>
      </c>
      <c r="G27" s="16">
        <f>E27+F27</f>
        <v>198.2</v>
      </c>
      <c r="H27" s="16">
        <v>5</v>
      </c>
      <c r="I27" s="23">
        <f>(G27/3+H27)*0.4</f>
        <v>28.4266666666667</v>
      </c>
      <c r="J27" s="16">
        <v>84.4</v>
      </c>
      <c r="K27" s="16">
        <v>50.64</v>
      </c>
      <c r="L27" s="24">
        <f t="shared" si="3"/>
        <v>79.0666666666667</v>
      </c>
      <c r="M27" s="16"/>
    </row>
    <row r="28" ht="110" customHeight="1" spans="1:13">
      <c r="A28" s="16">
        <v>30301</v>
      </c>
      <c r="B28" s="28" t="s">
        <v>44</v>
      </c>
      <c r="C28" s="29" t="s">
        <v>47</v>
      </c>
      <c r="D28" s="29" t="s">
        <v>18</v>
      </c>
      <c r="E28" s="16">
        <v>95.5</v>
      </c>
      <c r="F28" s="16">
        <v>125</v>
      </c>
      <c r="G28" s="16">
        <v>220.5</v>
      </c>
      <c r="H28" s="16"/>
      <c r="I28" s="23">
        <f t="shared" si="4"/>
        <v>29.4</v>
      </c>
      <c r="J28" s="16">
        <v>74.2</v>
      </c>
      <c r="K28" s="16">
        <v>44.52</v>
      </c>
      <c r="L28" s="24">
        <f t="shared" si="3"/>
        <v>73.92</v>
      </c>
      <c r="M28" s="16"/>
    </row>
    <row r="29" ht="110" customHeight="1" spans="1:13">
      <c r="A29" s="16">
        <v>30301</v>
      </c>
      <c r="B29" s="28" t="s">
        <v>44</v>
      </c>
      <c r="C29" s="29" t="s">
        <v>48</v>
      </c>
      <c r="D29" s="29" t="s">
        <v>18</v>
      </c>
      <c r="E29" s="16">
        <v>99.4</v>
      </c>
      <c r="F29" s="16">
        <v>119</v>
      </c>
      <c r="G29" s="16">
        <v>218.4</v>
      </c>
      <c r="H29" s="16"/>
      <c r="I29" s="23">
        <f t="shared" si="4"/>
        <v>29.12</v>
      </c>
      <c r="J29" s="16">
        <v>77.2</v>
      </c>
      <c r="K29" s="16">
        <v>46.32</v>
      </c>
      <c r="L29" s="24">
        <f t="shared" si="3"/>
        <v>75.44</v>
      </c>
      <c r="M29" s="16"/>
    </row>
    <row r="30" ht="110" customHeight="1" spans="1:13">
      <c r="A30" s="16">
        <v>30301</v>
      </c>
      <c r="B30" s="28" t="s">
        <v>44</v>
      </c>
      <c r="C30" s="29" t="s">
        <v>49</v>
      </c>
      <c r="D30" s="29" t="s">
        <v>18</v>
      </c>
      <c r="E30" s="16">
        <v>91</v>
      </c>
      <c r="F30" s="16">
        <v>111</v>
      </c>
      <c r="G30" s="16">
        <v>202</v>
      </c>
      <c r="H30" s="16">
        <v>5</v>
      </c>
      <c r="I30" s="23">
        <f t="shared" si="4"/>
        <v>28.9333333333333</v>
      </c>
      <c r="J30" s="16">
        <v>77.6</v>
      </c>
      <c r="K30" s="16">
        <v>46.56</v>
      </c>
      <c r="L30" s="24">
        <f t="shared" si="3"/>
        <v>75.4933333333333</v>
      </c>
      <c r="M30" s="16"/>
    </row>
    <row r="31" ht="110" customHeight="1" spans="1:13">
      <c r="A31" s="16">
        <v>30301</v>
      </c>
      <c r="B31" s="28" t="s">
        <v>44</v>
      </c>
      <c r="C31" s="29" t="s">
        <v>50</v>
      </c>
      <c r="D31" s="29" t="s">
        <v>20</v>
      </c>
      <c r="E31" s="16">
        <v>103.5</v>
      </c>
      <c r="F31" s="16">
        <v>111</v>
      </c>
      <c r="G31" s="16">
        <v>214.5</v>
      </c>
      <c r="H31" s="16"/>
      <c r="I31" s="23">
        <f t="shared" si="4"/>
        <v>28.6</v>
      </c>
      <c r="J31" s="16">
        <v>82.6</v>
      </c>
      <c r="K31" s="16">
        <v>49.56</v>
      </c>
      <c r="L31" s="24">
        <f t="shared" si="3"/>
        <v>78.16</v>
      </c>
      <c r="M31" s="16"/>
    </row>
    <row r="32" ht="110" customHeight="1" spans="1:13">
      <c r="A32" s="16">
        <v>30302</v>
      </c>
      <c r="B32" s="28" t="s">
        <v>51</v>
      </c>
      <c r="C32" s="29" t="s">
        <v>52</v>
      </c>
      <c r="D32" s="29" t="s">
        <v>20</v>
      </c>
      <c r="E32" s="16">
        <v>91.6</v>
      </c>
      <c r="F32" s="16">
        <v>111</v>
      </c>
      <c r="G32" s="16">
        <v>202.6</v>
      </c>
      <c r="H32" s="16"/>
      <c r="I32" s="23">
        <f t="shared" si="4"/>
        <v>27.0133333333333</v>
      </c>
      <c r="J32" s="16">
        <v>81.4</v>
      </c>
      <c r="K32" s="16">
        <v>48.84</v>
      </c>
      <c r="L32" s="24">
        <f t="shared" si="3"/>
        <v>75.8533333333333</v>
      </c>
      <c r="M32" s="16"/>
    </row>
    <row r="33" ht="110" customHeight="1" spans="1:13">
      <c r="A33" s="16">
        <v>30302</v>
      </c>
      <c r="B33" s="28" t="s">
        <v>51</v>
      </c>
      <c r="C33" s="29" t="s">
        <v>53</v>
      </c>
      <c r="D33" s="29" t="s">
        <v>20</v>
      </c>
      <c r="E33" s="16">
        <v>98</v>
      </c>
      <c r="F33" s="16">
        <v>103</v>
      </c>
      <c r="G33" s="16">
        <v>201</v>
      </c>
      <c r="H33" s="16"/>
      <c r="I33" s="23">
        <f t="shared" si="4"/>
        <v>26.8</v>
      </c>
      <c r="J33" s="16">
        <v>74.4</v>
      </c>
      <c r="K33" s="16">
        <v>44.64</v>
      </c>
      <c r="L33" s="24">
        <f t="shared" si="3"/>
        <v>71.44</v>
      </c>
      <c r="M33" s="16"/>
    </row>
    <row r="34" ht="110" customHeight="1" spans="1:13">
      <c r="A34" s="16">
        <v>30302</v>
      </c>
      <c r="B34" s="28" t="s">
        <v>51</v>
      </c>
      <c r="C34" s="29" t="s">
        <v>54</v>
      </c>
      <c r="D34" s="29" t="s">
        <v>20</v>
      </c>
      <c r="E34" s="16">
        <v>81.6</v>
      </c>
      <c r="F34" s="16">
        <v>115</v>
      </c>
      <c r="G34" s="16">
        <v>196.6</v>
      </c>
      <c r="H34" s="16"/>
      <c r="I34" s="23">
        <f t="shared" si="4"/>
        <v>26.2133333333333</v>
      </c>
      <c r="J34" s="16">
        <v>81.6</v>
      </c>
      <c r="K34" s="16">
        <v>48.96</v>
      </c>
      <c r="L34" s="24">
        <f t="shared" si="3"/>
        <v>75.1733333333333</v>
      </c>
      <c r="M34" s="16"/>
    </row>
    <row r="35" s="3" customFormat="1" ht="110" customHeight="1" spans="1:13">
      <c r="A35" s="18">
        <v>30303</v>
      </c>
      <c r="B35" s="30" t="s">
        <v>51</v>
      </c>
      <c r="C35" s="20" t="s">
        <v>55</v>
      </c>
      <c r="D35" s="31" t="s">
        <v>18</v>
      </c>
      <c r="E35" s="20">
        <v>80.1</v>
      </c>
      <c r="F35" s="20">
        <v>106</v>
      </c>
      <c r="G35" s="20">
        <v>186.1</v>
      </c>
      <c r="H35" s="20">
        <v>5</v>
      </c>
      <c r="I35" s="26">
        <f t="shared" si="4"/>
        <v>26.8133333333333</v>
      </c>
      <c r="J35" s="18">
        <v>75.7</v>
      </c>
      <c r="K35" s="18">
        <v>45.42</v>
      </c>
      <c r="L35" s="27">
        <f t="shared" si="3"/>
        <v>72.2333333333333</v>
      </c>
      <c r="M35" s="18"/>
    </row>
    <row r="36" ht="110" customHeight="1" spans="1:13">
      <c r="A36" s="16">
        <v>30303</v>
      </c>
      <c r="B36" s="28" t="s">
        <v>51</v>
      </c>
      <c r="C36" s="29" t="s">
        <v>56</v>
      </c>
      <c r="D36" s="29" t="s">
        <v>18</v>
      </c>
      <c r="E36" s="16">
        <v>89</v>
      </c>
      <c r="F36" s="16">
        <v>112</v>
      </c>
      <c r="G36" s="16">
        <v>201</v>
      </c>
      <c r="H36" s="16">
        <v>5</v>
      </c>
      <c r="I36" s="23">
        <f t="shared" si="4"/>
        <v>28.8</v>
      </c>
      <c r="J36" s="16">
        <v>78.8</v>
      </c>
      <c r="K36" s="16">
        <v>47.28</v>
      </c>
      <c r="L36" s="24">
        <f t="shared" si="3"/>
        <v>76.08</v>
      </c>
      <c r="M36" s="16"/>
    </row>
    <row r="37" ht="110" customHeight="1" spans="1:13">
      <c r="A37" s="16">
        <v>30303</v>
      </c>
      <c r="B37" s="28" t="s">
        <v>51</v>
      </c>
      <c r="C37" s="29" t="s">
        <v>57</v>
      </c>
      <c r="D37" s="29" t="s">
        <v>18</v>
      </c>
      <c r="E37" s="16">
        <v>101.6</v>
      </c>
      <c r="F37" s="16">
        <v>111</v>
      </c>
      <c r="G37" s="16">
        <v>212.6</v>
      </c>
      <c r="H37" s="16"/>
      <c r="I37" s="23">
        <f t="shared" si="4"/>
        <v>28.3466666666667</v>
      </c>
      <c r="J37" s="16">
        <v>79.4</v>
      </c>
      <c r="K37" s="16">
        <v>47.64</v>
      </c>
      <c r="L37" s="24">
        <f t="shared" si="3"/>
        <v>75.9866666666667</v>
      </c>
      <c r="M37" s="16"/>
    </row>
    <row r="38" ht="110" customHeight="1" spans="1:13">
      <c r="A38" s="16">
        <v>30401</v>
      </c>
      <c r="B38" s="28" t="s">
        <v>58</v>
      </c>
      <c r="C38" s="29" t="s">
        <v>59</v>
      </c>
      <c r="D38" s="29" t="s">
        <v>18</v>
      </c>
      <c r="E38" s="16">
        <v>101.9</v>
      </c>
      <c r="F38" s="16">
        <v>116</v>
      </c>
      <c r="G38" s="16">
        <v>217.9</v>
      </c>
      <c r="H38" s="16"/>
      <c r="I38" s="23">
        <f t="shared" si="4"/>
        <v>29.0533333333333</v>
      </c>
      <c r="J38" s="16">
        <v>82.6</v>
      </c>
      <c r="K38" s="16">
        <v>49.56</v>
      </c>
      <c r="L38" s="24">
        <f t="shared" si="3"/>
        <v>78.6133333333333</v>
      </c>
      <c r="M38" s="16"/>
    </row>
    <row r="39" ht="110" customHeight="1" spans="1:13">
      <c r="A39" s="16">
        <v>30401</v>
      </c>
      <c r="B39" s="28" t="s">
        <v>58</v>
      </c>
      <c r="C39" s="29" t="s">
        <v>60</v>
      </c>
      <c r="D39" s="29" t="s">
        <v>20</v>
      </c>
      <c r="E39" s="16">
        <v>103.1</v>
      </c>
      <c r="F39" s="16">
        <v>103</v>
      </c>
      <c r="G39" s="16">
        <v>206.1</v>
      </c>
      <c r="H39" s="16"/>
      <c r="I39" s="23">
        <f t="shared" si="4"/>
        <v>27.48</v>
      </c>
      <c r="J39" s="16">
        <v>76</v>
      </c>
      <c r="K39" s="16">
        <v>45.6</v>
      </c>
      <c r="L39" s="24">
        <f t="shared" si="3"/>
        <v>73.08</v>
      </c>
      <c r="M39" s="16"/>
    </row>
    <row r="40" ht="110" customHeight="1" spans="1:13">
      <c r="A40" s="16">
        <v>30401</v>
      </c>
      <c r="B40" s="28" t="s">
        <v>58</v>
      </c>
      <c r="C40" s="29" t="s">
        <v>61</v>
      </c>
      <c r="D40" s="29" t="s">
        <v>20</v>
      </c>
      <c r="E40" s="16">
        <v>91.8</v>
      </c>
      <c r="F40" s="16">
        <v>112</v>
      </c>
      <c r="G40" s="16">
        <v>203.8</v>
      </c>
      <c r="H40" s="16"/>
      <c r="I40" s="23">
        <f t="shared" si="4"/>
        <v>27.1733333333333</v>
      </c>
      <c r="J40" s="16">
        <v>77.6</v>
      </c>
      <c r="K40" s="16">
        <v>46.56</v>
      </c>
      <c r="L40" s="24">
        <f t="shared" si="3"/>
        <v>73.7333333333333</v>
      </c>
      <c r="M40" s="16"/>
    </row>
    <row r="41" ht="110" customHeight="1" spans="1:13">
      <c r="A41" s="16">
        <v>30402</v>
      </c>
      <c r="B41" s="28" t="s">
        <v>58</v>
      </c>
      <c r="C41" s="29" t="s">
        <v>62</v>
      </c>
      <c r="D41" s="29" t="s">
        <v>20</v>
      </c>
      <c r="E41" s="16">
        <v>101.7</v>
      </c>
      <c r="F41" s="16">
        <v>116</v>
      </c>
      <c r="G41" s="16">
        <v>217.7</v>
      </c>
      <c r="H41" s="16"/>
      <c r="I41" s="23">
        <f t="shared" si="4"/>
        <v>29.0266666666667</v>
      </c>
      <c r="J41" s="16">
        <v>82</v>
      </c>
      <c r="K41" s="16">
        <v>49.2</v>
      </c>
      <c r="L41" s="24">
        <f t="shared" si="3"/>
        <v>78.2266666666667</v>
      </c>
      <c r="M41" s="16"/>
    </row>
    <row r="42" ht="110" customHeight="1" spans="1:13">
      <c r="A42" s="16">
        <v>30402</v>
      </c>
      <c r="B42" s="28" t="s">
        <v>58</v>
      </c>
      <c r="C42" s="29" t="s">
        <v>63</v>
      </c>
      <c r="D42" s="29" t="s">
        <v>18</v>
      </c>
      <c r="E42" s="16">
        <v>98.6</v>
      </c>
      <c r="F42" s="16">
        <v>115</v>
      </c>
      <c r="G42" s="16">
        <v>213.6</v>
      </c>
      <c r="H42" s="16"/>
      <c r="I42" s="23">
        <f t="shared" si="4"/>
        <v>28.48</v>
      </c>
      <c r="J42" s="16">
        <v>79</v>
      </c>
      <c r="K42" s="16">
        <v>47.4</v>
      </c>
      <c r="L42" s="24">
        <f t="shared" si="3"/>
        <v>75.88</v>
      </c>
      <c r="M42" s="16"/>
    </row>
    <row r="43" ht="110" customHeight="1" spans="1:13">
      <c r="A43" s="16">
        <v>30402</v>
      </c>
      <c r="B43" s="28" t="s">
        <v>58</v>
      </c>
      <c r="C43" s="29" t="s">
        <v>64</v>
      </c>
      <c r="D43" s="29" t="s">
        <v>20</v>
      </c>
      <c r="E43" s="16">
        <v>90.8</v>
      </c>
      <c r="F43" s="16">
        <v>117</v>
      </c>
      <c r="G43" s="16">
        <v>207.8</v>
      </c>
      <c r="H43" s="16"/>
      <c r="I43" s="23">
        <f t="shared" si="4"/>
        <v>27.7066666666667</v>
      </c>
      <c r="J43" s="16">
        <v>76.2</v>
      </c>
      <c r="K43" s="16">
        <v>45.72</v>
      </c>
      <c r="L43" s="24">
        <f t="shared" si="3"/>
        <v>73.4266666666667</v>
      </c>
      <c r="M43" s="16"/>
    </row>
    <row r="44" ht="110" customHeight="1" spans="1:13">
      <c r="A44" s="16">
        <v>30403</v>
      </c>
      <c r="B44" s="28" t="s">
        <v>58</v>
      </c>
      <c r="C44" s="29" t="s">
        <v>65</v>
      </c>
      <c r="D44" s="29" t="s">
        <v>18</v>
      </c>
      <c r="E44" s="16">
        <v>101.4</v>
      </c>
      <c r="F44" s="16">
        <v>104</v>
      </c>
      <c r="G44" s="16">
        <v>205.4</v>
      </c>
      <c r="H44" s="16"/>
      <c r="I44" s="23">
        <f t="shared" si="4"/>
        <v>27.3866666666667</v>
      </c>
      <c r="J44" s="16">
        <v>76</v>
      </c>
      <c r="K44" s="16">
        <v>45.6</v>
      </c>
      <c r="L44" s="24">
        <f t="shared" si="3"/>
        <v>72.9866666666667</v>
      </c>
      <c r="M44" s="16"/>
    </row>
    <row r="45" ht="110" customHeight="1" spans="1:13">
      <c r="A45" s="16">
        <v>30403</v>
      </c>
      <c r="B45" s="28" t="s">
        <v>58</v>
      </c>
      <c r="C45" s="29" t="s">
        <v>66</v>
      </c>
      <c r="D45" s="29" t="s">
        <v>20</v>
      </c>
      <c r="E45" s="16">
        <v>99.2</v>
      </c>
      <c r="F45" s="16">
        <v>105</v>
      </c>
      <c r="G45" s="16">
        <v>204.2</v>
      </c>
      <c r="H45" s="16"/>
      <c r="I45" s="23">
        <f t="shared" si="4"/>
        <v>27.2266666666667</v>
      </c>
      <c r="J45" s="16">
        <v>74.8</v>
      </c>
      <c r="K45" s="16">
        <v>44.88</v>
      </c>
      <c r="L45" s="24">
        <f t="shared" si="3"/>
        <v>72.1066666666667</v>
      </c>
      <c r="M45" s="16"/>
    </row>
    <row r="46" ht="110" customHeight="1" spans="1:13">
      <c r="A46" s="16">
        <v>30403</v>
      </c>
      <c r="B46" s="28" t="s">
        <v>58</v>
      </c>
      <c r="C46" s="29" t="s">
        <v>67</v>
      </c>
      <c r="D46" s="29" t="s">
        <v>18</v>
      </c>
      <c r="E46" s="16">
        <v>78.4</v>
      </c>
      <c r="F46" s="16">
        <v>107</v>
      </c>
      <c r="G46" s="16">
        <v>185.4</v>
      </c>
      <c r="H46" s="16">
        <v>5</v>
      </c>
      <c r="I46" s="23">
        <f t="shared" si="4"/>
        <v>26.72</v>
      </c>
      <c r="J46" s="16">
        <v>76</v>
      </c>
      <c r="K46" s="16">
        <v>45.6</v>
      </c>
      <c r="L46" s="24">
        <f t="shared" si="3"/>
        <v>72.32</v>
      </c>
      <c r="M46" s="16"/>
    </row>
    <row r="47" s="3" customFormat="1" ht="110" customHeight="1" spans="1:13">
      <c r="A47" s="18">
        <v>30404</v>
      </c>
      <c r="B47" s="30" t="s">
        <v>68</v>
      </c>
      <c r="C47" s="31" t="s">
        <v>69</v>
      </c>
      <c r="D47" s="31" t="s">
        <v>18</v>
      </c>
      <c r="E47" s="20">
        <v>83.9</v>
      </c>
      <c r="F47" s="20">
        <v>123</v>
      </c>
      <c r="G47" s="20">
        <v>206.9</v>
      </c>
      <c r="H47" s="20"/>
      <c r="I47" s="26">
        <f t="shared" si="4"/>
        <v>27.5866666666667</v>
      </c>
      <c r="J47" s="18"/>
      <c r="K47" s="18"/>
      <c r="L47" s="27"/>
      <c r="M47" s="18" t="s">
        <v>38</v>
      </c>
    </row>
    <row r="48" ht="110" customHeight="1" spans="1:13">
      <c r="A48" s="16">
        <v>30404</v>
      </c>
      <c r="B48" s="28" t="s">
        <v>68</v>
      </c>
      <c r="C48" s="29" t="s">
        <v>70</v>
      </c>
      <c r="D48" s="29" t="s">
        <v>18</v>
      </c>
      <c r="E48" s="16">
        <v>103</v>
      </c>
      <c r="F48" s="16">
        <v>111</v>
      </c>
      <c r="G48" s="16">
        <v>214</v>
      </c>
      <c r="H48" s="16"/>
      <c r="I48" s="23">
        <f t="shared" si="4"/>
        <v>28.5333333333333</v>
      </c>
      <c r="J48" s="16">
        <v>79.3</v>
      </c>
      <c r="K48" s="16">
        <v>47.58</v>
      </c>
      <c r="L48" s="24">
        <f>I48+K48</f>
        <v>76.1133333333333</v>
      </c>
      <c r="M48" s="16"/>
    </row>
    <row r="49" ht="110" customHeight="1" spans="1:13">
      <c r="A49" s="16">
        <v>30404</v>
      </c>
      <c r="B49" s="28" t="s">
        <v>68</v>
      </c>
      <c r="C49" s="29" t="s">
        <v>71</v>
      </c>
      <c r="D49" s="29" t="s">
        <v>18</v>
      </c>
      <c r="E49" s="16">
        <v>96.4</v>
      </c>
      <c r="F49" s="16">
        <v>111</v>
      </c>
      <c r="G49" s="16">
        <v>207.4</v>
      </c>
      <c r="H49" s="16"/>
      <c r="I49" s="23">
        <f t="shared" si="4"/>
        <v>27.6533333333333</v>
      </c>
      <c r="J49" s="16">
        <v>78.8</v>
      </c>
      <c r="K49" s="16">
        <v>47.28</v>
      </c>
      <c r="L49" s="24">
        <f>I49+K49</f>
        <v>74.9333333333333</v>
      </c>
      <c r="M49" s="16"/>
    </row>
    <row r="50" ht="110" customHeight="1" spans="1:13">
      <c r="A50" s="16">
        <v>30405</v>
      </c>
      <c r="B50" s="28" t="s">
        <v>68</v>
      </c>
      <c r="C50" s="29" t="s">
        <v>72</v>
      </c>
      <c r="D50" s="29" t="s">
        <v>20</v>
      </c>
      <c r="E50" s="16">
        <v>86.3</v>
      </c>
      <c r="F50" s="16">
        <v>117</v>
      </c>
      <c r="G50" s="16">
        <v>203.3</v>
      </c>
      <c r="H50" s="16"/>
      <c r="I50" s="23">
        <f t="shared" si="4"/>
        <v>27.1066666666667</v>
      </c>
      <c r="J50" s="16">
        <v>78.2</v>
      </c>
      <c r="K50" s="16">
        <v>46.92</v>
      </c>
      <c r="L50" s="24">
        <f>I50+K50</f>
        <v>74.0266666666667</v>
      </c>
      <c r="M50" s="16"/>
    </row>
    <row r="51" ht="110" customHeight="1" spans="1:13">
      <c r="A51" s="16">
        <v>30405</v>
      </c>
      <c r="B51" s="28" t="s">
        <v>68</v>
      </c>
      <c r="C51" s="29" t="s">
        <v>73</v>
      </c>
      <c r="D51" s="29" t="s">
        <v>20</v>
      </c>
      <c r="E51" s="16">
        <v>78.5</v>
      </c>
      <c r="F51" s="16">
        <v>119</v>
      </c>
      <c r="G51" s="16">
        <v>197.5</v>
      </c>
      <c r="H51" s="16"/>
      <c r="I51" s="23">
        <f t="shared" si="4"/>
        <v>26.3333333333333</v>
      </c>
      <c r="J51" s="16">
        <v>74.7</v>
      </c>
      <c r="K51" s="16">
        <v>44.82</v>
      </c>
      <c r="L51" s="24">
        <f>I51+K51</f>
        <v>71.1533333333333</v>
      </c>
      <c r="M51" s="16"/>
    </row>
    <row r="52" ht="110" customHeight="1" spans="1:13">
      <c r="A52" s="16">
        <v>30405</v>
      </c>
      <c r="B52" s="28" t="s">
        <v>68</v>
      </c>
      <c r="C52" s="29" t="s">
        <v>74</v>
      </c>
      <c r="D52" s="29" t="s">
        <v>20</v>
      </c>
      <c r="E52" s="16">
        <v>81.1</v>
      </c>
      <c r="F52" s="16">
        <v>116</v>
      </c>
      <c r="G52" s="16">
        <v>197.1</v>
      </c>
      <c r="H52" s="16"/>
      <c r="I52" s="23">
        <f t="shared" si="4"/>
        <v>26.28</v>
      </c>
      <c r="J52" s="16">
        <v>81.7</v>
      </c>
      <c r="K52" s="16">
        <v>49.02</v>
      </c>
      <c r="L52" s="24">
        <f>I52+K52</f>
        <v>75.3</v>
      </c>
      <c r="M52" s="16"/>
    </row>
  </sheetData>
  <mergeCells count="9">
    <mergeCell ref="A2:M2"/>
    <mergeCell ref="E3:I3"/>
    <mergeCell ref="J3:K3"/>
    <mergeCell ref="A3:A4"/>
    <mergeCell ref="B3:B4"/>
    <mergeCell ref="C3:C4"/>
    <mergeCell ref="D3:D4"/>
    <mergeCell ref="L3:L4"/>
    <mergeCell ref="M3:M4"/>
  </mergeCells>
  <pageMargins left="0.236111111111111" right="0.0784722222222222" top="0.550694444444444" bottom="0.629861111111111" header="0.156944444444444" footer="0.196527777777778"/>
  <pageSetup paperSize="9" scale="44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2021-06-07T04:16:00Z</dcterms:created>
  <dcterms:modified xsi:type="dcterms:W3CDTF">2021-06-11T09:33:19Z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ICV">
    <vt:lpwstr>C51D5E8CEA7F476B81516E5901603BDD</vt:lpwstr>
  </property>
</Properties>
</file>