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<sst xmlns="http://schemas.openxmlformats.org/spreadsheetml/2006/main" count="129" uniqueCount="28">
  <si>
    <r>
      <t>2021</t>
    </r>
    <r>
      <rPr>
        <sz val="18"/>
        <rFont val="方正小标宋简体"/>
        <family val="4"/>
      </rPr>
      <t>年宜昌市林业和园林局所属事业单位专项公开招聘综合成绩</t>
    </r>
  </si>
  <si>
    <r>
      <rPr>
        <sz val="11"/>
        <color indexed="8"/>
        <rFont val="黑体"/>
        <family val="3"/>
      </rPr>
      <t>准考证号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</si>
  <si>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</si>
  <si>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招聘岗位</t>
    </r>
  </si>
  <si>
    <r>
      <rPr>
        <sz val="11"/>
        <color indexed="8"/>
        <rFont val="黑体"/>
        <family val="3"/>
      </rPr>
      <t>笔试成绩</t>
    </r>
  </si>
  <si>
    <r>
      <rPr>
        <sz val="11"/>
        <color indexed="8"/>
        <rFont val="黑体"/>
        <family val="3"/>
      </rPr>
      <t>笔试成绩（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黑体"/>
        <family val="3"/>
      </rPr>
      <t>）</t>
    </r>
  </si>
  <si>
    <r>
      <rPr>
        <sz val="11"/>
        <color indexed="8"/>
        <rFont val="黑体"/>
        <family val="3"/>
      </rPr>
      <t>面试成绩</t>
    </r>
  </si>
  <si>
    <r>
      <rPr>
        <sz val="11"/>
        <color indexed="8"/>
        <rFont val="黑体"/>
        <family val="3"/>
      </rPr>
      <t>面试成绩（</t>
    </r>
    <r>
      <rPr>
        <sz val="11"/>
        <color indexed="8"/>
        <rFont val="Times New Roman"/>
        <family val="1"/>
      </rPr>
      <t>60%</t>
    </r>
    <r>
      <rPr>
        <sz val="11"/>
        <color indexed="8"/>
        <rFont val="黑体"/>
        <family val="3"/>
      </rPr>
      <t>）</t>
    </r>
  </si>
  <si>
    <r>
      <rPr>
        <sz val="11"/>
        <color indexed="8"/>
        <rFont val="黑体"/>
        <family val="3"/>
      </rPr>
      <t>综合成绩</t>
    </r>
  </si>
  <si>
    <r>
      <rPr>
        <sz val="11"/>
        <color indexed="8"/>
        <rFont val="黑体"/>
        <family val="3"/>
      </rPr>
      <t>排序</t>
    </r>
  </si>
  <si>
    <t>湖北五峰后河国家级自然保护区管理局</t>
  </si>
  <si>
    <r>
      <rPr>
        <sz val="11"/>
        <rFont val="等线"/>
        <family val="0"/>
      </rPr>
      <t>综合管理</t>
    </r>
  </si>
  <si>
    <r>
      <rPr>
        <sz val="11"/>
        <rFont val="等线"/>
        <family val="0"/>
      </rPr>
      <t>财务管理</t>
    </r>
  </si>
  <si>
    <r>
      <rPr>
        <sz val="11"/>
        <rFont val="等线"/>
        <family val="0"/>
      </rPr>
      <t>宜昌三峡大老岭自然保护区管理局</t>
    </r>
  </si>
  <si>
    <r>
      <rPr>
        <sz val="11"/>
        <rFont val="等线"/>
        <family val="0"/>
      </rPr>
      <t>项目建设</t>
    </r>
  </si>
  <si>
    <r>
      <rPr>
        <sz val="11"/>
        <rFont val="等线"/>
        <family val="0"/>
      </rPr>
      <t>生态修复</t>
    </r>
  </si>
  <si>
    <t>三峡植物园管理处</t>
  </si>
  <si>
    <r>
      <rPr>
        <sz val="11"/>
        <rFont val="等线"/>
        <family val="0"/>
      </rPr>
      <t>林业科技推广</t>
    </r>
  </si>
  <si>
    <r>
      <rPr>
        <sz val="11"/>
        <rFont val="等线"/>
        <family val="0"/>
      </rPr>
      <t>市森林资源监测站</t>
    </r>
  </si>
  <si>
    <r>
      <rPr>
        <sz val="11"/>
        <rFont val="等线"/>
        <family val="0"/>
      </rPr>
      <t>森林资源监测评估</t>
    </r>
  </si>
  <si>
    <t>市滨江公园管理处</t>
  </si>
  <si>
    <r>
      <rPr>
        <sz val="11"/>
        <rFont val="等线"/>
        <family val="0"/>
      </rPr>
      <t>园林工程管理</t>
    </r>
  </si>
  <si>
    <r>
      <rPr>
        <sz val="11"/>
        <rFont val="等线"/>
        <family val="0"/>
      </rPr>
      <t>园林绿化管理</t>
    </r>
  </si>
  <si>
    <t>市园林绿化植物研究所</t>
  </si>
  <si>
    <r>
      <rPr>
        <sz val="11"/>
        <rFont val="等线"/>
        <family val="0"/>
      </rPr>
      <t>园林植物病虫害防治</t>
    </r>
  </si>
  <si>
    <t>市城郊森林公园管理处</t>
  </si>
  <si>
    <r>
      <rPr>
        <sz val="12"/>
        <rFont val="宋体"/>
        <family val="0"/>
      </rPr>
      <t>缺考</t>
    </r>
  </si>
  <si>
    <t>备注：根据《2021年宜昌市林业和园林局所属事业单位专项公开招聘面试公告》，7月30日上午8:20分未到候考室报到的考生，不得再进入考场。市城郊森林公园管理处园林绿化管理岗位20210207016考生未在规定的时间内到候考室报到，面试缺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</si>
</sst>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1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workbookViewId="0" topLeftCell="A1">
      <pane xSplit="9" ySplit="2" topLeftCell="P3" activePane="bottomRight" state="frozen"/>
      <selection pane="bottomRight" activeCell="S6" sqref="S6"/>
    </sheetView>
  </sheetViews>
  <sheetFormatPr defaultColWidth="9.00390625" defaultRowHeight="14.25"/>
  <cols>
    <col min="1" max="1" width="15.25390625" style="2" customWidth="1"/>
    <col min="2" max="2" width="20.50390625" style="2" customWidth="1"/>
    <col min="3" max="4" width="9.00390625" style="2" customWidth="1"/>
    <col min="5" max="5" width="9.00390625" style="3" customWidth="1"/>
    <col min="6" max="6" width="9.00390625" style="2" customWidth="1"/>
    <col min="7" max="8" width="9.375" style="3" bestFit="1" customWidth="1"/>
    <col min="9" max="16384" width="9.00390625" style="2" customWidth="1"/>
  </cols>
  <sheetData>
    <row r="1" spans="1:9" ht="43.5" customHeight="1">
      <c r="A1" s="4" t="s">
        <v>0</v>
      </c>
      <c r="B1" s="5"/>
      <c r="C1" s="5"/>
      <c r="D1" s="5"/>
      <c r="E1" s="15"/>
      <c r="F1" s="5"/>
      <c r="G1" s="15"/>
      <c r="H1" s="15"/>
      <c r="I1" s="5"/>
    </row>
    <row r="2" spans="1:9" s="1" customFormat="1" ht="29.25">
      <c r="A2" s="6" t="s">
        <v>1</v>
      </c>
      <c r="B2" s="6" t="s">
        <v>2</v>
      </c>
      <c r="C2" s="6" t="s">
        <v>3</v>
      </c>
      <c r="D2" s="6" t="s">
        <v>4</v>
      </c>
      <c r="E2" s="16" t="s">
        <v>5</v>
      </c>
      <c r="F2" s="6" t="s">
        <v>6</v>
      </c>
      <c r="G2" s="16" t="s">
        <v>7</v>
      </c>
      <c r="H2" s="16" t="s">
        <v>8</v>
      </c>
      <c r="I2" s="6" t="s">
        <v>9</v>
      </c>
    </row>
    <row r="3" spans="1:9" ht="30">
      <c r="A3" s="7">
        <v>20210101013</v>
      </c>
      <c r="B3" s="8" t="s">
        <v>10</v>
      </c>
      <c r="C3" s="7" t="s">
        <v>11</v>
      </c>
      <c r="D3" s="9">
        <v>70</v>
      </c>
      <c r="E3" s="17">
        <f aca="true" t="shared" si="0" ref="E3:E37">D3*0.4</f>
        <v>28</v>
      </c>
      <c r="F3" s="18">
        <v>83.24</v>
      </c>
      <c r="G3" s="17">
        <f aca="true" t="shared" si="1" ref="G3:G37">F3*0.6</f>
        <v>49.943999999999996</v>
      </c>
      <c r="H3" s="17">
        <f aca="true" t="shared" si="2" ref="H3:H37">E3+G3</f>
        <v>77.94399999999999</v>
      </c>
      <c r="I3" s="18">
        <v>1</v>
      </c>
    </row>
    <row r="4" spans="1:9" ht="30">
      <c r="A4" s="7">
        <v>20210101027</v>
      </c>
      <c r="B4" s="8" t="s">
        <v>10</v>
      </c>
      <c r="C4" s="7" t="s">
        <v>11</v>
      </c>
      <c r="D4" s="9">
        <v>66</v>
      </c>
      <c r="E4" s="17">
        <f t="shared" si="0"/>
        <v>26.400000000000002</v>
      </c>
      <c r="F4" s="18">
        <v>78.24</v>
      </c>
      <c r="G4" s="17">
        <f t="shared" si="1"/>
        <v>46.943999999999996</v>
      </c>
      <c r="H4" s="17">
        <f t="shared" si="2"/>
        <v>73.344</v>
      </c>
      <c r="I4" s="18">
        <v>2</v>
      </c>
    </row>
    <row r="5" spans="1:9" ht="30">
      <c r="A5" s="7">
        <v>20210101009</v>
      </c>
      <c r="B5" s="8" t="s">
        <v>10</v>
      </c>
      <c r="C5" s="7" t="s">
        <v>11</v>
      </c>
      <c r="D5" s="9">
        <v>66</v>
      </c>
      <c r="E5" s="17">
        <f t="shared" si="0"/>
        <v>26.400000000000002</v>
      </c>
      <c r="F5" s="18">
        <v>72.84</v>
      </c>
      <c r="G5" s="17">
        <f t="shared" si="1"/>
        <v>43.704</v>
      </c>
      <c r="H5" s="17">
        <f t="shared" si="2"/>
        <v>70.104</v>
      </c>
      <c r="I5" s="18">
        <v>3</v>
      </c>
    </row>
    <row r="6" spans="1:9" ht="30">
      <c r="A6" s="10">
        <v>20210401051</v>
      </c>
      <c r="B6" s="11" t="s">
        <v>10</v>
      </c>
      <c r="C6" s="10" t="s">
        <v>12</v>
      </c>
      <c r="D6" s="12">
        <v>75</v>
      </c>
      <c r="E6" s="19">
        <f t="shared" si="0"/>
        <v>30</v>
      </c>
      <c r="F6" s="20">
        <v>87.24</v>
      </c>
      <c r="G6" s="19">
        <f t="shared" si="1"/>
        <v>52.343999999999994</v>
      </c>
      <c r="H6" s="19">
        <f t="shared" si="2"/>
        <v>82.344</v>
      </c>
      <c r="I6" s="21">
        <v>1</v>
      </c>
    </row>
    <row r="7" spans="1:9" ht="30">
      <c r="A7" s="10">
        <v>20210401030</v>
      </c>
      <c r="B7" s="11" t="s">
        <v>10</v>
      </c>
      <c r="C7" s="10" t="s">
        <v>12</v>
      </c>
      <c r="D7" s="12">
        <v>74</v>
      </c>
      <c r="E7" s="19">
        <f t="shared" si="0"/>
        <v>29.6</v>
      </c>
      <c r="F7" s="20">
        <v>83.46</v>
      </c>
      <c r="G7" s="19">
        <f t="shared" si="1"/>
        <v>50.07599999999999</v>
      </c>
      <c r="H7" s="19">
        <f t="shared" si="2"/>
        <v>79.67599999999999</v>
      </c>
      <c r="I7" s="21">
        <v>2</v>
      </c>
    </row>
    <row r="8" spans="1:9" ht="30">
      <c r="A8" s="10">
        <v>20210401044</v>
      </c>
      <c r="B8" s="11" t="s">
        <v>10</v>
      </c>
      <c r="C8" s="10" t="s">
        <v>12</v>
      </c>
      <c r="D8" s="12">
        <v>74</v>
      </c>
      <c r="E8" s="19">
        <f t="shared" si="0"/>
        <v>29.6</v>
      </c>
      <c r="F8" s="20">
        <v>82.26</v>
      </c>
      <c r="G8" s="19">
        <f t="shared" si="1"/>
        <v>49.356</v>
      </c>
      <c r="H8" s="19">
        <f t="shared" si="2"/>
        <v>78.956</v>
      </c>
      <c r="I8" s="21">
        <v>3</v>
      </c>
    </row>
    <row r="9" spans="1:9" ht="30">
      <c r="A9" s="7">
        <v>20210302005</v>
      </c>
      <c r="B9" s="7" t="s">
        <v>13</v>
      </c>
      <c r="C9" s="7" t="s">
        <v>14</v>
      </c>
      <c r="D9" s="9">
        <v>76</v>
      </c>
      <c r="E9" s="17">
        <f t="shared" si="0"/>
        <v>30.400000000000002</v>
      </c>
      <c r="F9" s="18">
        <v>78.84</v>
      </c>
      <c r="G9" s="17">
        <f t="shared" si="1"/>
        <v>47.304</v>
      </c>
      <c r="H9" s="17">
        <f t="shared" si="2"/>
        <v>77.70400000000001</v>
      </c>
      <c r="I9" s="18">
        <v>1</v>
      </c>
    </row>
    <row r="10" spans="1:9" ht="30">
      <c r="A10" s="7">
        <v>20210302001</v>
      </c>
      <c r="B10" s="7" t="s">
        <v>13</v>
      </c>
      <c r="C10" s="7" t="s">
        <v>14</v>
      </c>
      <c r="D10" s="9">
        <v>66</v>
      </c>
      <c r="E10" s="17">
        <f t="shared" si="0"/>
        <v>26.400000000000002</v>
      </c>
      <c r="F10" s="18">
        <v>83.04</v>
      </c>
      <c r="G10" s="17">
        <f t="shared" si="1"/>
        <v>49.824000000000005</v>
      </c>
      <c r="H10" s="17">
        <f t="shared" si="2"/>
        <v>76.224</v>
      </c>
      <c r="I10" s="18">
        <v>2</v>
      </c>
    </row>
    <row r="11" spans="1:9" ht="30">
      <c r="A11" s="7">
        <v>20210302007</v>
      </c>
      <c r="B11" s="7" t="s">
        <v>13</v>
      </c>
      <c r="C11" s="7" t="s">
        <v>14</v>
      </c>
      <c r="D11" s="9">
        <v>68</v>
      </c>
      <c r="E11" s="17">
        <f t="shared" si="0"/>
        <v>27.200000000000003</v>
      </c>
      <c r="F11" s="18">
        <v>78.84</v>
      </c>
      <c r="G11" s="17">
        <f t="shared" si="1"/>
        <v>47.304</v>
      </c>
      <c r="H11" s="17">
        <f t="shared" si="2"/>
        <v>74.504</v>
      </c>
      <c r="I11" s="18">
        <v>3</v>
      </c>
    </row>
    <row r="12" spans="1:9" ht="30">
      <c r="A12" s="10">
        <v>20210202011</v>
      </c>
      <c r="B12" s="10" t="s">
        <v>13</v>
      </c>
      <c r="C12" s="10" t="s">
        <v>15</v>
      </c>
      <c r="D12" s="12">
        <v>64</v>
      </c>
      <c r="E12" s="19">
        <f t="shared" si="0"/>
        <v>25.6</v>
      </c>
      <c r="F12" s="21">
        <v>75.84</v>
      </c>
      <c r="G12" s="19">
        <f t="shared" si="1"/>
        <v>45.504</v>
      </c>
      <c r="H12" s="19">
        <f t="shared" si="2"/>
        <v>71.104</v>
      </c>
      <c r="I12" s="21">
        <v>1</v>
      </c>
    </row>
    <row r="13" spans="1:9" ht="30">
      <c r="A13" s="10">
        <v>20210202003</v>
      </c>
      <c r="B13" s="10" t="s">
        <v>13</v>
      </c>
      <c r="C13" s="10" t="s">
        <v>15</v>
      </c>
      <c r="D13" s="12">
        <v>54</v>
      </c>
      <c r="E13" s="19">
        <f t="shared" si="0"/>
        <v>21.6</v>
      </c>
      <c r="F13" s="21">
        <v>78.04</v>
      </c>
      <c r="G13" s="19">
        <f t="shared" si="1"/>
        <v>46.824000000000005</v>
      </c>
      <c r="H13" s="19">
        <f t="shared" si="2"/>
        <v>68.424</v>
      </c>
      <c r="I13" s="21">
        <v>2</v>
      </c>
    </row>
    <row r="14" spans="1:9" ht="30">
      <c r="A14" s="10">
        <v>20210202009</v>
      </c>
      <c r="B14" s="10" t="s">
        <v>13</v>
      </c>
      <c r="C14" s="10" t="s">
        <v>15</v>
      </c>
      <c r="D14" s="12">
        <v>52</v>
      </c>
      <c r="E14" s="19">
        <f t="shared" si="0"/>
        <v>20.8</v>
      </c>
      <c r="F14" s="21">
        <v>73.84</v>
      </c>
      <c r="G14" s="19">
        <f t="shared" si="1"/>
        <v>44.304</v>
      </c>
      <c r="H14" s="19">
        <f t="shared" si="2"/>
        <v>65.104</v>
      </c>
      <c r="I14" s="21">
        <v>3</v>
      </c>
    </row>
    <row r="15" spans="1:9" ht="30">
      <c r="A15" s="7">
        <v>20210203023</v>
      </c>
      <c r="B15" s="8" t="s">
        <v>16</v>
      </c>
      <c r="C15" s="7" t="s">
        <v>17</v>
      </c>
      <c r="D15" s="9">
        <v>67</v>
      </c>
      <c r="E15" s="17">
        <f t="shared" si="0"/>
        <v>26.8</v>
      </c>
      <c r="F15" s="18">
        <v>81.84</v>
      </c>
      <c r="G15" s="17">
        <f t="shared" si="1"/>
        <v>49.104</v>
      </c>
      <c r="H15" s="17">
        <f t="shared" si="2"/>
        <v>75.904</v>
      </c>
      <c r="I15" s="18">
        <v>1</v>
      </c>
    </row>
    <row r="16" spans="1:9" ht="30">
      <c r="A16" s="7">
        <v>20210203032</v>
      </c>
      <c r="B16" s="8" t="s">
        <v>16</v>
      </c>
      <c r="C16" s="7" t="s">
        <v>17</v>
      </c>
      <c r="D16" s="9">
        <v>67</v>
      </c>
      <c r="E16" s="17">
        <f t="shared" si="0"/>
        <v>26.8</v>
      </c>
      <c r="F16" s="18">
        <v>81.24</v>
      </c>
      <c r="G16" s="17">
        <f t="shared" si="1"/>
        <v>48.74399999999999</v>
      </c>
      <c r="H16" s="17">
        <f t="shared" si="2"/>
        <v>75.544</v>
      </c>
      <c r="I16" s="18">
        <v>2</v>
      </c>
    </row>
    <row r="17" spans="1:9" ht="30">
      <c r="A17" s="7">
        <v>20210203033</v>
      </c>
      <c r="B17" s="8" t="s">
        <v>16</v>
      </c>
      <c r="C17" s="7" t="s">
        <v>17</v>
      </c>
      <c r="D17" s="9">
        <v>67</v>
      </c>
      <c r="E17" s="17">
        <f t="shared" si="0"/>
        <v>26.8</v>
      </c>
      <c r="F17" s="18">
        <v>77.46</v>
      </c>
      <c r="G17" s="17">
        <f t="shared" si="1"/>
        <v>46.47599999999999</v>
      </c>
      <c r="H17" s="17">
        <f t="shared" si="2"/>
        <v>73.276</v>
      </c>
      <c r="I17" s="18">
        <v>3</v>
      </c>
    </row>
    <row r="18" spans="1:9" ht="30">
      <c r="A18" s="7">
        <v>20210203034</v>
      </c>
      <c r="B18" s="8" t="s">
        <v>16</v>
      </c>
      <c r="C18" s="7" t="s">
        <v>17</v>
      </c>
      <c r="D18" s="9">
        <v>69</v>
      </c>
      <c r="E18" s="17">
        <f t="shared" si="0"/>
        <v>27.6</v>
      </c>
      <c r="F18" s="18">
        <v>74.84</v>
      </c>
      <c r="G18" s="17">
        <f t="shared" si="1"/>
        <v>44.904</v>
      </c>
      <c r="H18" s="17">
        <f t="shared" si="2"/>
        <v>72.504</v>
      </c>
      <c r="I18" s="18">
        <v>4</v>
      </c>
    </row>
    <row r="19" spans="1:9" ht="30">
      <c r="A19" s="10">
        <v>20210204005</v>
      </c>
      <c r="B19" s="10" t="s">
        <v>18</v>
      </c>
      <c r="C19" s="10" t="s">
        <v>19</v>
      </c>
      <c r="D19" s="12">
        <v>66</v>
      </c>
      <c r="E19" s="19">
        <f t="shared" si="0"/>
        <v>26.400000000000002</v>
      </c>
      <c r="F19" s="21">
        <v>76.26</v>
      </c>
      <c r="G19" s="19">
        <f t="shared" si="1"/>
        <v>45.756</v>
      </c>
      <c r="H19" s="19">
        <f t="shared" si="2"/>
        <v>72.156</v>
      </c>
      <c r="I19" s="21">
        <v>1</v>
      </c>
    </row>
    <row r="20" spans="1:9" ht="30">
      <c r="A20" s="10">
        <v>20210204020</v>
      </c>
      <c r="B20" s="10" t="s">
        <v>18</v>
      </c>
      <c r="C20" s="10" t="s">
        <v>19</v>
      </c>
      <c r="D20" s="12">
        <v>68</v>
      </c>
      <c r="E20" s="19">
        <f t="shared" si="0"/>
        <v>27.200000000000003</v>
      </c>
      <c r="F20" s="21">
        <v>74.66</v>
      </c>
      <c r="G20" s="19">
        <f t="shared" si="1"/>
        <v>44.796</v>
      </c>
      <c r="H20" s="19">
        <f t="shared" si="2"/>
        <v>71.99600000000001</v>
      </c>
      <c r="I20" s="21">
        <v>2</v>
      </c>
    </row>
    <row r="21" spans="1:9" ht="30">
      <c r="A21" s="10">
        <v>20210204002</v>
      </c>
      <c r="B21" s="10" t="s">
        <v>18</v>
      </c>
      <c r="C21" s="10" t="s">
        <v>19</v>
      </c>
      <c r="D21" s="12">
        <v>67</v>
      </c>
      <c r="E21" s="19">
        <f t="shared" si="0"/>
        <v>26.8</v>
      </c>
      <c r="F21" s="21">
        <v>71.04</v>
      </c>
      <c r="G21" s="19">
        <f t="shared" si="1"/>
        <v>42.624</v>
      </c>
      <c r="H21" s="19">
        <f t="shared" si="2"/>
        <v>69.424</v>
      </c>
      <c r="I21" s="21">
        <v>3</v>
      </c>
    </row>
    <row r="22" spans="1:9" ht="30">
      <c r="A22" s="7">
        <v>20210305036</v>
      </c>
      <c r="B22" s="8" t="s">
        <v>20</v>
      </c>
      <c r="C22" s="7" t="s">
        <v>21</v>
      </c>
      <c r="D22" s="9">
        <v>79</v>
      </c>
      <c r="E22" s="17">
        <f t="shared" si="0"/>
        <v>31.6</v>
      </c>
      <c r="F22" s="18">
        <v>84.64</v>
      </c>
      <c r="G22" s="17">
        <f t="shared" si="1"/>
        <v>50.784</v>
      </c>
      <c r="H22" s="17">
        <f t="shared" si="2"/>
        <v>82.384</v>
      </c>
      <c r="I22" s="18">
        <v>1</v>
      </c>
    </row>
    <row r="23" spans="1:9" ht="30">
      <c r="A23" s="7">
        <v>20210305028</v>
      </c>
      <c r="B23" s="7" t="s">
        <v>20</v>
      </c>
      <c r="C23" s="7" t="s">
        <v>21</v>
      </c>
      <c r="D23" s="9">
        <v>76</v>
      </c>
      <c r="E23" s="17">
        <f t="shared" si="0"/>
        <v>30.400000000000002</v>
      </c>
      <c r="F23" s="18">
        <v>85.22</v>
      </c>
      <c r="G23" s="17">
        <f t="shared" si="1"/>
        <v>51.132</v>
      </c>
      <c r="H23" s="17">
        <f t="shared" si="2"/>
        <v>81.532</v>
      </c>
      <c r="I23" s="18">
        <v>2</v>
      </c>
    </row>
    <row r="24" spans="1:9" ht="30">
      <c r="A24" s="7">
        <v>20210305003</v>
      </c>
      <c r="B24" s="7" t="s">
        <v>20</v>
      </c>
      <c r="C24" s="7" t="s">
        <v>21</v>
      </c>
      <c r="D24" s="9">
        <v>79</v>
      </c>
      <c r="E24" s="17">
        <f t="shared" si="0"/>
        <v>31.6</v>
      </c>
      <c r="F24" s="18">
        <v>81.24</v>
      </c>
      <c r="G24" s="17">
        <f t="shared" si="1"/>
        <v>48.74399999999999</v>
      </c>
      <c r="H24" s="17">
        <f t="shared" si="2"/>
        <v>80.344</v>
      </c>
      <c r="I24" s="18">
        <v>3</v>
      </c>
    </row>
    <row r="25" spans="1:9" ht="30">
      <c r="A25" s="7">
        <v>20210305062</v>
      </c>
      <c r="B25" s="7" t="s">
        <v>20</v>
      </c>
      <c r="C25" s="7" t="s">
        <v>21</v>
      </c>
      <c r="D25" s="9">
        <v>73</v>
      </c>
      <c r="E25" s="17">
        <f t="shared" si="0"/>
        <v>29.200000000000003</v>
      </c>
      <c r="F25" s="18">
        <v>81.64</v>
      </c>
      <c r="G25" s="17">
        <f t="shared" si="1"/>
        <v>48.984</v>
      </c>
      <c r="H25" s="17">
        <f t="shared" si="2"/>
        <v>78.184</v>
      </c>
      <c r="I25" s="18">
        <v>4</v>
      </c>
    </row>
    <row r="26" spans="1:9" ht="30">
      <c r="A26" s="7">
        <v>20210305073</v>
      </c>
      <c r="B26" s="7" t="s">
        <v>20</v>
      </c>
      <c r="C26" s="7" t="s">
        <v>21</v>
      </c>
      <c r="D26" s="9">
        <v>73</v>
      </c>
      <c r="E26" s="17">
        <f t="shared" si="0"/>
        <v>29.200000000000003</v>
      </c>
      <c r="F26" s="18">
        <v>80.66</v>
      </c>
      <c r="G26" s="17">
        <f t="shared" si="1"/>
        <v>48.395999999999994</v>
      </c>
      <c r="H26" s="17">
        <f t="shared" si="2"/>
        <v>77.596</v>
      </c>
      <c r="I26" s="18">
        <v>5</v>
      </c>
    </row>
    <row r="27" spans="1:9" ht="30">
      <c r="A27" s="7">
        <v>20210305053</v>
      </c>
      <c r="B27" s="7" t="s">
        <v>20</v>
      </c>
      <c r="C27" s="7" t="s">
        <v>21</v>
      </c>
      <c r="D27" s="9">
        <v>73</v>
      </c>
      <c r="E27" s="17">
        <f t="shared" si="0"/>
        <v>29.200000000000003</v>
      </c>
      <c r="F27" s="18">
        <v>79.46</v>
      </c>
      <c r="G27" s="17">
        <f t="shared" si="1"/>
        <v>47.675999999999995</v>
      </c>
      <c r="H27" s="17">
        <f t="shared" si="2"/>
        <v>76.876</v>
      </c>
      <c r="I27" s="18">
        <v>6</v>
      </c>
    </row>
    <row r="28" spans="1:9" ht="30">
      <c r="A28" s="7">
        <v>20210305043</v>
      </c>
      <c r="B28" s="7" t="s">
        <v>20</v>
      </c>
      <c r="C28" s="7" t="s">
        <v>21</v>
      </c>
      <c r="D28" s="9">
        <v>75</v>
      </c>
      <c r="E28" s="17">
        <f t="shared" si="0"/>
        <v>30</v>
      </c>
      <c r="F28" s="18">
        <v>74.82</v>
      </c>
      <c r="G28" s="17">
        <f t="shared" si="1"/>
        <v>44.891999999999996</v>
      </c>
      <c r="H28" s="17">
        <f t="shared" si="2"/>
        <v>74.892</v>
      </c>
      <c r="I28" s="18">
        <v>7</v>
      </c>
    </row>
    <row r="29" spans="1:9" ht="30">
      <c r="A29" s="7">
        <v>20210305074</v>
      </c>
      <c r="B29" s="7" t="s">
        <v>20</v>
      </c>
      <c r="C29" s="7" t="s">
        <v>21</v>
      </c>
      <c r="D29" s="9">
        <v>73</v>
      </c>
      <c r="E29" s="17">
        <f t="shared" si="0"/>
        <v>29.200000000000003</v>
      </c>
      <c r="F29" s="18">
        <v>70.04</v>
      </c>
      <c r="G29" s="17">
        <f t="shared" si="1"/>
        <v>42.024</v>
      </c>
      <c r="H29" s="17">
        <f t="shared" si="2"/>
        <v>71.224</v>
      </c>
      <c r="I29" s="18">
        <v>8</v>
      </c>
    </row>
    <row r="30" spans="1:9" ht="30">
      <c r="A30" s="7">
        <v>20210305025</v>
      </c>
      <c r="B30" s="7" t="s">
        <v>20</v>
      </c>
      <c r="C30" s="7" t="s">
        <v>21</v>
      </c>
      <c r="D30" s="9">
        <v>75</v>
      </c>
      <c r="E30" s="17">
        <f t="shared" si="0"/>
        <v>30</v>
      </c>
      <c r="F30" s="18">
        <v>0</v>
      </c>
      <c r="G30" s="17">
        <f t="shared" si="1"/>
        <v>0</v>
      </c>
      <c r="H30" s="17">
        <f t="shared" si="2"/>
        <v>30</v>
      </c>
      <c r="I30" s="18">
        <v>9</v>
      </c>
    </row>
    <row r="31" spans="1:9" ht="15.75">
      <c r="A31" s="10">
        <v>20210105151</v>
      </c>
      <c r="B31" s="10" t="s">
        <v>20</v>
      </c>
      <c r="C31" s="10" t="s">
        <v>11</v>
      </c>
      <c r="D31" s="12">
        <v>72</v>
      </c>
      <c r="E31" s="19">
        <f t="shared" si="0"/>
        <v>28.8</v>
      </c>
      <c r="F31" s="20">
        <v>81.64</v>
      </c>
      <c r="G31" s="19">
        <f t="shared" si="1"/>
        <v>48.984</v>
      </c>
      <c r="H31" s="19">
        <f t="shared" si="2"/>
        <v>77.784</v>
      </c>
      <c r="I31" s="21">
        <v>1</v>
      </c>
    </row>
    <row r="32" spans="1:9" ht="15.75">
      <c r="A32" s="10">
        <v>20210105076</v>
      </c>
      <c r="B32" s="10" t="s">
        <v>20</v>
      </c>
      <c r="C32" s="10" t="s">
        <v>11</v>
      </c>
      <c r="D32" s="12">
        <v>74.5</v>
      </c>
      <c r="E32" s="19">
        <f t="shared" si="0"/>
        <v>29.8</v>
      </c>
      <c r="F32" s="20">
        <v>79.06</v>
      </c>
      <c r="G32" s="19">
        <f t="shared" si="1"/>
        <v>47.436</v>
      </c>
      <c r="H32" s="19">
        <f t="shared" si="2"/>
        <v>77.236</v>
      </c>
      <c r="I32" s="21">
        <v>2</v>
      </c>
    </row>
    <row r="33" spans="1:9" ht="15.75">
      <c r="A33" s="10">
        <v>20210105164</v>
      </c>
      <c r="B33" s="10" t="s">
        <v>20</v>
      </c>
      <c r="C33" s="10" t="s">
        <v>11</v>
      </c>
      <c r="D33" s="12">
        <v>71</v>
      </c>
      <c r="E33" s="19">
        <f t="shared" si="0"/>
        <v>28.400000000000002</v>
      </c>
      <c r="F33" s="20">
        <v>79.04</v>
      </c>
      <c r="G33" s="19">
        <f t="shared" si="1"/>
        <v>47.424</v>
      </c>
      <c r="H33" s="19">
        <f t="shared" si="2"/>
        <v>75.824</v>
      </c>
      <c r="I33" s="21">
        <v>3</v>
      </c>
    </row>
    <row r="34" spans="1:9" ht="15.75">
      <c r="A34" s="10">
        <v>20210105020</v>
      </c>
      <c r="B34" s="10" t="s">
        <v>20</v>
      </c>
      <c r="C34" s="10" t="s">
        <v>11</v>
      </c>
      <c r="D34" s="12">
        <v>71</v>
      </c>
      <c r="E34" s="19">
        <f t="shared" si="0"/>
        <v>28.400000000000002</v>
      </c>
      <c r="F34" s="20">
        <v>77.04</v>
      </c>
      <c r="G34" s="19">
        <f t="shared" si="1"/>
        <v>46.224000000000004</v>
      </c>
      <c r="H34" s="19">
        <f t="shared" si="2"/>
        <v>74.62400000000001</v>
      </c>
      <c r="I34" s="21">
        <v>4</v>
      </c>
    </row>
    <row r="35" spans="1:9" ht="30">
      <c r="A35" s="7">
        <v>20210205002</v>
      </c>
      <c r="B35" s="7" t="s">
        <v>20</v>
      </c>
      <c r="C35" s="7" t="s">
        <v>22</v>
      </c>
      <c r="D35" s="9">
        <v>72</v>
      </c>
      <c r="E35" s="17">
        <f t="shared" si="0"/>
        <v>28.8</v>
      </c>
      <c r="F35" s="18">
        <v>74.64</v>
      </c>
      <c r="G35" s="17">
        <f t="shared" si="1"/>
        <v>44.784</v>
      </c>
      <c r="H35" s="17">
        <f t="shared" si="2"/>
        <v>73.584</v>
      </c>
      <c r="I35" s="18">
        <v>1</v>
      </c>
    </row>
    <row r="36" spans="1:9" ht="30">
      <c r="A36" s="7">
        <v>20210205072</v>
      </c>
      <c r="B36" s="7" t="s">
        <v>20</v>
      </c>
      <c r="C36" s="7" t="s">
        <v>22</v>
      </c>
      <c r="D36" s="9">
        <f>59+5</f>
        <v>64</v>
      </c>
      <c r="E36" s="17">
        <f t="shared" si="0"/>
        <v>25.6</v>
      </c>
      <c r="F36" s="18">
        <v>78.26</v>
      </c>
      <c r="G36" s="17">
        <f t="shared" si="1"/>
        <v>46.956</v>
      </c>
      <c r="H36" s="17">
        <f t="shared" si="2"/>
        <v>72.55600000000001</v>
      </c>
      <c r="I36" s="18">
        <v>2</v>
      </c>
    </row>
    <row r="37" spans="1:9" ht="30">
      <c r="A37" s="7">
        <v>20210205074</v>
      </c>
      <c r="B37" s="7" t="s">
        <v>20</v>
      </c>
      <c r="C37" s="7" t="s">
        <v>22</v>
      </c>
      <c r="D37" s="9">
        <v>68</v>
      </c>
      <c r="E37" s="17">
        <f t="shared" si="0"/>
        <v>27.200000000000003</v>
      </c>
      <c r="F37" s="18">
        <v>73.24</v>
      </c>
      <c r="G37" s="17">
        <f t="shared" si="1"/>
        <v>43.943999999999996</v>
      </c>
      <c r="H37" s="17">
        <f t="shared" si="2"/>
        <v>71.144</v>
      </c>
      <c r="I37" s="18">
        <v>3</v>
      </c>
    </row>
    <row r="38" spans="1:9" ht="30">
      <c r="A38" s="7">
        <v>20210205080</v>
      </c>
      <c r="B38" s="7" t="s">
        <v>20</v>
      </c>
      <c r="C38" s="7" t="s">
        <v>22</v>
      </c>
      <c r="D38" s="9">
        <v>65</v>
      </c>
      <c r="E38" s="17">
        <f aca="true" t="shared" si="3" ref="E36:E60">D38*0.4</f>
        <v>26</v>
      </c>
      <c r="F38" s="18">
        <v>73.06</v>
      </c>
      <c r="G38" s="17">
        <f aca="true" t="shared" si="4" ref="G36:G60">F38*0.6</f>
        <v>43.836</v>
      </c>
      <c r="H38" s="17">
        <f aca="true" t="shared" si="5" ref="H36:H60">E38+G38</f>
        <v>69.836</v>
      </c>
      <c r="I38" s="18">
        <v>4</v>
      </c>
    </row>
    <row r="39" spans="1:9" ht="30">
      <c r="A39" s="7">
        <v>20210205047</v>
      </c>
      <c r="B39" s="7" t="s">
        <v>20</v>
      </c>
      <c r="C39" s="7" t="s">
        <v>22</v>
      </c>
      <c r="D39" s="9">
        <f>61+5</f>
        <v>66</v>
      </c>
      <c r="E39" s="17">
        <f t="shared" si="3"/>
        <v>26.400000000000002</v>
      </c>
      <c r="F39" s="18">
        <v>70.46</v>
      </c>
      <c r="G39" s="17">
        <f t="shared" si="4"/>
        <v>42.275999999999996</v>
      </c>
      <c r="H39" s="17">
        <f t="shared" si="5"/>
        <v>68.676</v>
      </c>
      <c r="I39" s="18">
        <v>5</v>
      </c>
    </row>
    <row r="40" spans="1:9" ht="30">
      <c r="A40" s="7">
        <v>20210205003</v>
      </c>
      <c r="B40" s="8" t="s">
        <v>20</v>
      </c>
      <c r="C40" s="7" t="s">
        <v>22</v>
      </c>
      <c r="D40" s="9">
        <v>63</v>
      </c>
      <c r="E40" s="17">
        <f t="shared" si="3"/>
        <v>25.200000000000003</v>
      </c>
      <c r="F40" s="18">
        <v>69.62</v>
      </c>
      <c r="G40" s="17">
        <f t="shared" si="4"/>
        <v>41.772</v>
      </c>
      <c r="H40" s="17">
        <f t="shared" si="5"/>
        <v>66.97200000000001</v>
      </c>
      <c r="I40" s="18">
        <v>6</v>
      </c>
    </row>
    <row r="41" spans="1:9" ht="45">
      <c r="A41" s="10">
        <v>20210506009</v>
      </c>
      <c r="B41" s="11" t="s">
        <v>23</v>
      </c>
      <c r="C41" s="10" t="s">
        <v>24</v>
      </c>
      <c r="D41" s="12">
        <v>78</v>
      </c>
      <c r="E41" s="22">
        <f t="shared" si="3"/>
        <v>31.200000000000003</v>
      </c>
      <c r="F41" s="20">
        <v>87.46</v>
      </c>
      <c r="G41" s="22">
        <f t="shared" si="4"/>
        <v>52.47599999999999</v>
      </c>
      <c r="H41" s="19">
        <f t="shared" si="5"/>
        <v>83.67599999999999</v>
      </c>
      <c r="I41" s="21">
        <v>1</v>
      </c>
    </row>
    <row r="42" spans="1:9" ht="45">
      <c r="A42" s="10">
        <v>20210506019</v>
      </c>
      <c r="B42" s="10" t="s">
        <v>23</v>
      </c>
      <c r="C42" s="10" t="s">
        <v>24</v>
      </c>
      <c r="D42" s="12">
        <v>76</v>
      </c>
      <c r="E42" s="22">
        <f t="shared" si="3"/>
        <v>30.400000000000002</v>
      </c>
      <c r="F42" s="20">
        <v>80.04</v>
      </c>
      <c r="G42" s="22">
        <f t="shared" si="4"/>
        <v>48.024</v>
      </c>
      <c r="H42" s="19">
        <f t="shared" si="5"/>
        <v>78.424</v>
      </c>
      <c r="I42" s="21">
        <v>2</v>
      </c>
    </row>
    <row r="43" spans="1:9" ht="45">
      <c r="A43" s="10">
        <v>20210506022</v>
      </c>
      <c r="B43" s="10" t="s">
        <v>23</v>
      </c>
      <c r="C43" s="10" t="s">
        <v>24</v>
      </c>
      <c r="D43" s="12">
        <v>72.5</v>
      </c>
      <c r="E43" s="22">
        <f t="shared" si="3"/>
        <v>29</v>
      </c>
      <c r="F43" s="20">
        <v>76.46</v>
      </c>
      <c r="G43" s="22">
        <f t="shared" si="4"/>
        <v>45.876</v>
      </c>
      <c r="H43" s="19">
        <f t="shared" si="5"/>
        <v>74.876</v>
      </c>
      <c r="I43" s="21">
        <v>3</v>
      </c>
    </row>
    <row r="44" spans="1:9" ht="30">
      <c r="A44" s="7">
        <v>20210206009</v>
      </c>
      <c r="B44" s="7" t="s">
        <v>23</v>
      </c>
      <c r="C44" s="7" t="s">
        <v>22</v>
      </c>
      <c r="D44" s="9">
        <v>75</v>
      </c>
      <c r="E44" s="17">
        <f t="shared" si="3"/>
        <v>30</v>
      </c>
      <c r="F44" s="18">
        <v>75.44</v>
      </c>
      <c r="G44" s="17">
        <f t="shared" si="4"/>
        <v>45.263999999999996</v>
      </c>
      <c r="H44" s="17">
        <f t="shared" si="5"/>
        <v>75.264</v>
      </c>
      <c r="I44" s="18">
        <v>1</v>
      </c>
    </row>
    <row r="45" spans="1:9" ht="30">
      <c r="A45" s="7">
        <v>20210206008</v>
      </c>
      <c r="B45" s="7" t="s">
        <v>23</v>
      </c>
      <c r="C45" s="7" t="s">
        <v>22</v>
      </c>
      <c r="D45" s="9">
        <v>68</v>
      </c>
      <c r="E45" s="17">
        <f t="shared" si="3"/>
        <v>27.200000000000003</v>
      </c>
      <c r="F45" s="18">
        <v>76.84</v>
      </c>
      <c r="G45" s="17">
        <f t="shared" si="4"/>
        <v>46.104</v>
      </c>
      <c r="H45" s="17">
        <f t="shared" si="5"/>
        <v>73.304</v>
      </c>
      <c r="I45" s="18">
        <v>2</v>
      </c>
    </row>
    <row r="46" spans="1:9" ht="30">
      <c r="A46" s="7">
        <v>20210206015</v>
      </c>
      <c r="B46" s="7" t="s">
        <v>23</v>
      </c>
      <c r="C46" s="7" t="s">
        <v>22</v>
      </c>
      <c r="D46" s="9">
        <v>65</v>
      </c>
      <c r="E46" s="17">
        <f t="shared" si="3"/>
        <v>26</v>
      </c>
      <c r="F46" s="18">
        <v>77.46</v>
      </c>
      <c r="G46" s="17">
        <f t="shared" si="4"/>
        <v>46.47599999999999</v>
      </c>
      <c r="H46" s="17">
        <f t="shared" si="5"/>
        <v>72.476</v>
      </c>
      <c r="I46" s="18">
        <v>3</v>
      </c>
    </row>
    <row r="47" spans="1:9" ht="15.75">
      <c r="A47" s="10">
        <v>20210106160</v>
      </c>
      <c r="B47" s="10" t="s">
        <v>23</v>
      </c>
      <c r="C47" s="10" t="s">
        <v>11</v>
      </c>
      <c r="D47" s="12">
        <v>74.5</v>
      </c>
      <c r="E47" s="19">
        <f t="shared" si="3"/>
        <v>29.8</v>
      </c>
      <c r="F47" s="20">
        <v>81.42</v>
      </c>
      <c r="G47" s="19">
        <f t="shared" si="4"/>
        <v>48.852</v>
      </c>
      <c r="H47" s="19">
        <f t="shared" si="5"/>
        <v>78.652</v>
      </c>
      <c r="I47" s="21">
        <v>1</v>
      </c>
    </row>
    <row r="48" spans="1:9" ht="15.75">
      <c r="A48" s="10">
        <v>20210106019</v>
      </c>
      <c r="B48" s="10" t="s">
        <v>23</v>
      </c>
      <c r="C48" s="10" t="s">
        <v>11</v>
      </c>
      <c r="D48" s="12">
        <f>72+5</f>
        <v>77</v>
      </c>
      <c r="E48" s="19">
        <f t="shared" si="3"/>
        <v>30.8</v>
      </c>
      <c r="F48" s="20">
        <v>79.04</v>
      </c>
      <c r="G48" s="19">
        <f t="shared" si="4"/>
        <v>47.424</v>
      </c>
      <c r="H48" s="19">
        <f t="shared" si="5"/>
        <v>78.224</v>
      </c>
      <c r="I48" s="21">
        <v>2</v>
      </c>
    </row>
    <row r="49" spans="1:9" ht="15.75">
      <c r="A49" s="10">
        <v>20210106182</v>
      </c>
      <c r="B49" s="10" t="s">
        <v>23</v>
      </c>
      <c r="C49" s="10" t="s">
        <v>11</v>
      </c>
      <c r="D49" s="12">
        <v>72.5</v>
      </c>
      <c r="E49" s="19">
        <f t="shared" si="3"/>
        <v>29</v>
      </c>
      <c r="F49" s="20">
        <v>81.84</v>
      </c>
      <c r="G49" s="19">
        <f t="shared" si="4"/>
        <v>49.104</v>
      </c>
      <c r="H49" s="19">
        <f t="shared" si="5"/>
        <v>78.104</v>
      </c>
      <c r="I49" s="21">
        <v>3</v>
      </c>
    </row>
    <row r="50" spans="1:9" ht="30">
      <c r="A50" s="7">
        <v>20210306076</v>
      </c>
      <c r="B50" s="7" t="s">
        <v>23</v>
      </c>
      <c r="C50" s="7" t="s">
        <v>21</v>
      </c>
      <c r="D50" s="9">
        <v>76</v>
      </c>
      <c r="E50" s="17">
        <f t="shared" si="3"/>
        <v>30.400000000000002</v>
      </c>
      <c r="F50" s="18">
        <v>86.24</v>
      </c>
      <c r="G50" s="17">
        <f t="shared" si="4"/>
        <v>51.74399999999999</v>
      </c>
      <c r="H50" s="17">
        <f t="shared" si="5"/>
        <v>82.14399999999999</v>
      </c>
      <c r="I50" s="18">
        <v>1</v>
      </c>
    </row>
    <row r="51" spans="1:9" ht="30">
      <c r="A51" s="7">
        <v>20210306003</v>
      </c>
      <c r="B51" s="7" t="s">
        <v>23</v>
      </c>
      <c r="C51" s="7" t="s">
        <v>21</v>
      </c>
      <c r="D51" s="9">
        <v>77</v>
      </c>
      <c r="E51" s="17">
        <f t="shared" si="3"/>
        <v>30.8</v>
      </c>
      <c r="F51" s="18">
        <v>84.64</v>
      </c>
      <c r="G51" s="17">
        <f t="shared" si="4"/>
        <v>50.784</v>
      </c>
      <c r="H51" s="17">
        <f t="shared" si="5"/>
        <v>81.584</v>
      </c>
      <c r="I51" s="18">
        <v>2</v>
      </c>
    </row>
    <row r="52" spans="1:9" ht="30">
      <c r="A52" s="7">
        <v>20210306017</v>
      </c>
      <c r="B52" s="7" t="s">
        <v>23</v>
      </c>
      <c r="C52" s="7" t="s">
        <v>21</v>
      </c>
      <c r="D52" s="9">
        <v>75</v>
      </c>
      <c r="E52" s="17">
        <f t="shared" si="3"/>
        <v>30</v>
      </c>
      <c r="F52" s="18">
        <v>85.64</v>
      </c>
      <c r="G52" s="17">
        <f t="shared" si="4"/>
        <v>51.384</v>
      </c>
      <c r="H52" s="17">
        <f t="shared" si="5"/>
        <v>81.384</v>
      </c>
      <c r="I52" s="18">
        <v>3</v>
      </c>
    </row>
    <row r="53" spans="1:9" ht="30">
      <c r="A53" s="7">
        <v>20210306090</v>
      </c>
      <c r="B53" s="7" t="s">
        <v>23</v>
      </c>
      <c r="C53" s="7" t="s">
        <v>21</v>
      </c>
      <c r="D53" s="9">
        <v>77</v>
      </c>
      <c r="E53" s="17">
        <f t="shared" si="3"/>
        <v>30.8</v>
      </c>
      <c r="F53" s="18">
        <v>83.06</v>
      </c>
      <c r="G53" s="17">
        <f t="shared" si="4"/>
        <v>49.836</v>
      </c>
      <c r="H53" s="17">
        <f t="shared" si="5"/>
        <v>80.636</v>
      </c>
      <c r="I53" s="18">
        <v>4</v>
      </c>
    </row>
    <row r="54" spans="1:9" ht="30">
      <c r="A54" s="7">
        <v>20210306094</v>
      </c>
      <c r="B54" s="7" t="s">
        <v>23</v>
      </c>
      <c r="C54" s="7" t="s">
        <v>21</v>
      </c>
      <c r="D54" s="9">
        <v>75</v>
      </c>
      <c r="E54" s="17">
        <f t="shared" si="3"/>
        <v>30</v>
      </c>
      <c r="F54" s="18">
        <v>83.04</v>
      </c>
      <c r="G54" s="17">
        <f t="shared" si="4"/>
        <v>49.824000000000005</v>
      </c>
      <c r="H54" s="17">
        <f t="shared" si="5"/>
        <v>79.82400000000001</v>
      </c>
      <c r="I54" s="18">
        <v>5</v>
      </c>
    </row>
    <row r="55" spans="1:9" ht="30">
      <c r="A55" s="7">
        <v>20210306054</v>
      </c>
      <c r="B55" s="7" t="s">
        <v>23</v>
      </c>
      <c r="C55" s="7" t="s">
        <v>21</v>
      </c>
      <c r="D55" s="9">
        <v>76</v>
      </c>
      <c r="E55" s="17">
        <f t="shared" si="3"/>
        <v>30.400000000000002</v>
      </c>
      <c r="F55" s="18">
        <v>81.66</v>
      </c>
      <c r="G55" s="17">
        <f t="shared" si="4"/>
        <v>48.995999999999995</v>
      </c>
      <c r="H55" s="17">
        <f t="shared" si="5"/>
        <v>79.396</v>
      </c>
      <c r="I55" s="18">
        <v>6</v>
      </c>
    </row>
    <row r="56" spans="1:9" ht="30">
      <c r="A56" s="7">
        <v>20210306053</v>
      </c>
      <c r="B56" s="7" t="s">
        <v>23</v>
      </c>
      <c r="C56" s="7" t="s">
        <v>21</v>
      </c>
      <c r="D56" s="9">
        <v>77</v>
      </c>
      <c r="E56" s="17">
        <f t="shared" si="3"/>
        <v>30.8</v>
      </c>
      <c r="F56" s="18">
        <v>80.02</v>
      </c>
      <c r="G56" s="17">
        <f t="shared" si="4"/>
        <v>48.01199999999999</v>
      </c>
      <c r="H56" s="17">
        <f t="shared" si="5"/>
        <v>78.812</v>
      </c>
      <c r="I56" s="18">
        <v>7</v>
      </c>
    </row>
    <row r="57" spans="1:9" ht="30">
      <c r="A57" s="10">
        <v>20210207011</v>
      </c>
      <c r="B57" s="11" t="s">
        <v>25</v>
      </c>
      <c r="C57" s="10" t="s">
        <v>22</v>
      </c>
      <c r="D57" s="12">
        <v>72</v>
      </c>
      <c r="E57" s="19">
        <f t="shared" si="3"/>
        <v>28.8</v>
      </c>
      <c r="F57" s="21">
        <v>79.24</v>
      </c>
      <c r="G57" s="19">
        <f t="shared" si="4"/>
        <v>47.544</v>
      </c>
      <c r="H57" s="19">
        <f t="shared" si="5"/>
        <v>76.344</v>
      </c>
      <c r="I57" s="21">
        <v>1</v>
      </c>
    </row>
    <row r="58" spans="1:9" ht="30">
      <c r="A58" s="10">
        <v>20210207007</v>
      </c>
      <c r="B58" s="10" t="s">
        <v>25</v>
      </c>
      <c r="C58" s="10" t="s">
        <v>22</v>
      </c>
      <c r="D58" s="12">
        <v>70</v>
      </c>
      <c r="E58" s="19">
        <f t="shared" si="3"/>
        <v>28</v>
      </c>
      <c r="F58" s="21">
        <v>74.66</v>
      </c>
      <c r="G58" s="19">
        <f t="shared" si="4"/>
        <v>44.796</v>
      </c>
      <c r="H58" s="19">
        <f t="shared" si="5"/>
        <v>72.79599999999999</v>
      </c>
      <c r="I58" s="21">
        <v>2</v>
      </c>
    </row>
    <row r="59" spans="1:9" ht="30">
      <c r="A59" s="10">
        <v>20210207010</v>
      </c>
      <c r="B59" s="10" t="s">
        <v>25</v>
      </c>
      <c r="C59" s="10" t="s">
        <v>22</v>
      </c>
      <c r="D59" s="12">
        <v>60</v>
      </c>
      <c r="E59" s="19">
        <f t="shared" si="3"/>
        <v>24</v>
      </c>
      <c r="F59" s="21">
        <v>71.84</v>
      </c>
      <c r="G59" s="19">
        <f t="shared" si="4"/>
        <v>43.104</v>
      </c>
      <c r="H59" s="19">
        <f t="shared" si="5"/>
        <v>67.104</v>
      </c>
      <c r="I59" s="21">
        <v>3</v>
      </c>
    </row>
    <row r="60" spans="1:9" ht="30">
      <c r="A60" s="10">
        <v>20210207016</v>
      </c>
      <c r="B60" s="10" t="s">
        <v>25</v>
      </c>
      <c r="C60" s="10" t="s">
        <v>22</v>
      </c>
      <c r="D60" s="12">
        <v>60</v>
      </c>
      <c r="E60" s="19">
        <f t="shared" si="3"/>
        <v>24</v>
      </c>
      <c r="F60" s="23" t="s">
        <v>26</v>
      </c>
      <c r="G60" s="23" t="s">
        <v>26</v>
      </c>
      <c r="H60" s="19">
        <v>24</v>
      </c>
      <c r="I60" s="21">
        <v>4</v>
      </c>
    </row>
    <row r="61" spans="1:9" ht="46.5" customHeight="1">
      <c r="A61" s="13" t="s">
        <v>27</v>
      </c>
      <c r="B61" s="14"/>
      <c r="C61" s="14"/>
      <c r="D61" s="14"/>
      <c r="E61" s="14"/>
      <c r="F61" s="14"/>
      <c r="G61" s="14"/>
      <c r="H61" s="14"/>
      <c r="I61" s="14"/>
    </row>
  </sheetData>
  <sheetProtection/>
  <mergeCells count="2">
    <mergeCell ref="A1:I1"/>
    <mergeCell ref="A61:I61"/>
  </mergeCells>
  <printOptions/>
  <pageMargins left="0.3541666666666667" right="0.19652777777777777" top="1" bottom="1" header="0.5118055555555555" footer="0.5118055555555555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</dc:creator>
  <cp:keywords/>
  <dc:description/>
  <cp:lastModifiedBy>greatwall</cp:lastModifiedBy>
  <dcterms:created xsi:type="dcterms:W3CDTF">2021-07-29T17:14:35Z</dcterms:created>
  <dcterms:modified xsi:type="dcterms:W3CDTF">2021-08-02T16:26:11Z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