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6"/>
  </bookViews>
  <sheets>
    <sheet name="禁毒专职社工" sheetId="1" r:id="rId1"/>
    <sheet name="社会事务工作人员（一类）" sheetId="2" r:id="rId2"/>
    <sheet name="社会事务工作人员（二类）" sheetId="3" r:id="rId3"/>
    <sheet name="基层人社工作者" sheetId="4" r:id="rId4"/>
    <sheet name="司法辅助人员" sheetId="5" r:id="rId5"/>
    <sheet name="社区工作者" sheetId="6" r:id="rId6"/>
    <sheet name="城管协管员（男）" sheetId="7" r:id="rId7"/>
    <sheet name="城管协管员（女）" sheetId="8" r:id="rId8"/>
    <sheet name="程河镇政府网格员" sheetId="9" r:id="rId9"/>
    <sheet name="襄州区委政法委网格员" sheetId="10" r:id="rId10"/>
  </sheets>
  <definedNames/>
  <calcPr fullCalcOnLoad="1"/>
</workbook>
</file>

<file path=xl/sharedStrings.xml><?xml version="1.0" encoding="utf-8"?>
<sst xmlns="http://schemas.openxmlformats.org/spreadsheetml/2006/main" count="581" uniqueCount="258">
  <si>
    <t>2021年度襄州区公开招聘政府购买服务岗位工作人员入围面试人员名单</t>
  </si>
  <si>
    <t>序号</t>
  </si>
  <si>
    <t>姓名</t>
  </si>
  <si>
    <t>性别</t>
  </si>
  <si>
    <t>准考证号</t>
  </si>
  <si>
    <t>报考专业</t>
  </si>
  <si>
    <t>笔试成绩</t>
  </si>
  <si>
    <t>1</t>
  </si>
  <si>
    <t>皇甫金平</t>
  </si>
  <si>
    <t>女</t>
  </si>
  <si>
    <t>202110232209</t>
  </si>
  <si>
    <t>禁毒专职社工</t>
  </si>
  <si>
    <t>77</t>
  </si>
  <si>
    <t>2</t>
  </si>
  <si>
    <t>汪准</t>
  </si>
  <si>
    <t>男</t>
  </si>
  <si>
    <t>202110232323</t>
  </si>
  <si>
    <t>76.5</t>
  </si>
  <si>
    <t>3</t>
  </si>
  <si>
    <t>陈叶</t>
  </si>
  <si>
    <t>202110232124</t>
  </si>
  <si>
    <t>73.5</t>
  </si>
  <si>
    <t>4</t>
  </si>
  <si>
    <t>柴雨薇</t>
  </si>
  <si>
    <t>202110232401</t>
  </si>
  <si>
    <t>72</t>
  </si>
  <si>
    <t>5</t>
  </si>
  <si>
    <t>石静</t>
  </si>
  <si>
    <t>202110232307</t>
  </si>
  <si>
    <t>71</t>
  </si>
  <si>
    <t>6</t>
  </si>
  <si>
    <t>王志伟</t>
  </si>
  <si>
    <t>202110232204</t>
  </si>
  <si>
    <t>69</t>
  </si>
  <si>
    <t>7</t>
  </si>
  <si>
    <t>张万豪</t>
  </si>
  <si>
    <t>202110232214</t>
  </si>
  <si>
    <t>68.5</t>
  </si>
  <si>
    <t>8</t>
  </si>
  <si>
    <t>王俊文</t>
  </si>
  <si>
    <t>202110232215</t>
  </si>
  <si>
    <t>68</t>
  </si>
  <si>
    <t>9</t>
  </si>
  <si>
    <t>朱波</t>
  </si>
  <si>
    <t>202110232421</t>
  </si>
  <si>
    <t>孙琦</t>
  </si>
  <si>
    <t>202110232912</t>
  </si>
  <si>
    <t>社会事务工作人员（一类）</t>
  </si>
  <si>
    <t>宋海洁</t>
  </si>
  <si>
    <t>202110232913</t>
  </si>
  <si>
    <t>张宇浩</t>
  </si>
  <si>
    <t>202110232603</t>
  </si>
  <si>
    <t>社会事务工作人员（二类）</t>
  </si>
  <si>
    <t>72.5</t>
  </si>
  <si>
    <t>冯雅琦</t>
  </si>
  <si>
    <t>202110232712</t>
  </si>
  <si>
    <t>冯子怡</t>
  </si>
  <si>
    <t>202110232719</t>
  </si>
  <si>
    <t>刘亮</t>
  </si>
  <si>
    <t>202110232610</t>
  </si>
  <si>
    <t>67.5</t>
  </si>
  <si>
    <t>张卓俊</t>
  </si>
  <si>
    <t>202110231905</t>
  </si>
  <si>
    <t>基层人社工作者</t>
  </si>
  <si>
    <t>74</t>
  </si>
  <si>
    <t>程楚云</t>
  </si>
  <si>
    <t>202110231904</t>
  </si>
  <si>
    <t>冯群</t>
  </si>
  <si>
    <t>202110232016</t>
  </si>
  <si>
    <t>70.5</t>
  </si>
  <si>
    <t>高宇</t>
  </si>
  <si>
    <t>202110232029</t>
  </si>
  <si>
    <t>69.5</t>
  </si>
  <si>
    <r>
      <t>笔试成绩</t>
    </r>
    <r>
      <rPr>
        <sz val="10"/>
        <rFont val="Arial"/>
        <family val="2"/>
      </rPr>
      <t>*30%</t>
    </r>
  </si>
  <si>
    <t>打字测速考试每分钟正确字数</t>
  </si>
  <si>
    <t>打字测速考试成绩</t>
  </si>
  <si>
    <r>
      <t>打字测速考试成绩</t>
    </r>
    <r>
      <rPr>
        <sz val="10"/>
        <rFont val="Arial"/>
        <family val="2"/>
      </rPr>
      <t>*40%</t>
    </r>
  </si>
  <si>
    <t>笔试成绩+打字测速考试折算后成绩</t>
  </si>
  <si>
    <t>冯怡笑</t>
  </si>
  <si>
    <t>202110230320</t>
  </si>
  <si>
    <t>司法辅助人员</t>
  </si>
  <si>
    <t>62.5</t>
  </si>
  <si>
    <t>张凯旋</t>
  </si>
  <si>
    <t>202110231210</t>
  </si>
  <si>
    <t>76</t>
  </si>
  <si>
    <t>黄傲雪</t>
  </si>
  <si>
    <t>202110230815</t>
  </si>
  <si>
    <t>65</t>
  </si>
  <si>
    <t>屈郑堂</t>
  </si>
  <si>
    <t>202110231029</t>
  </si>
  <si>
    <t>杨志鹏</t>
  </si>
  <si>
    <t>202110230330</t>
  </si>
  <si>
    <t>51.5</t>
  </si>
  <si>
    <t>樊舒婷</t>
  </si>
  <si>
    <t>202110230415</t>
  </si>
  <si>
    <t>64</t>
  </si>
  <si>
    <t>王嘉颖</t>
  </si>
  <si>
    <t>202110231130</t>
  </si>
  <si>
    <t>66.5</t>
  </si>
  <si>
    <t>张春阳</t>
  </si>
  <si>
    <t>202110230623</t>
  </si>
  <si>
    <t>61.5</t>
  </si>
  <si>
    <t>陈佳媛</t>
  </si>
  <si>
    <t>202110230323</t>
  </si>
  <si>
    <t>60</t>
  </si>
  <si>
    <t>10</t>
  </si>
  <si>
    <t>王荣亮</t>
  </si>
  <si>
    <t>202110231202</t>
  </si>
  <si>
    <t>61</t>
  </si>
  <si>
    <t>11</t>
  </si>
  <si>
    <t>李君</t>
  </si>
  <si>
    <t>202110231209</t>
  </si>
  <si>
    <t>12</t>
  </si>
  <si>
    <t>孟瑞丽</t>
  </si>
  <si>
    <t>202110230604</t>
  </si>
  <si>
    <t>13</t>
  </si>
  <si>
    <t>袁悦</t>
  </si>
  <si>
    <t>202110231119</t>
  </si>
  <si>
    <t>62</t>
  </si>
  <si>
    <t>14</t>
  </si>
  <si>
    <t>鄢圆圆</t>
  </si>
  <si>
    <t>202110230618</t>
  </si>
  <si>
    <t>63.5</t>
  </si>
  <si>
    <t>15</t>
  </si>
  <si>
    <t>程宏升</t>
  </si>
  <si>
    <t>202110230327</t>
  </si>
  <si>
    <t>63</t>
  </si>
  <si>
    <t>16</t>
  </si>
  <si>
    <t>朱韶然</t>
  </si>
  <si>
    <t>202110230711</t>
  </si>
  <si>
    <t>65.5</t>
  </si>
  <si>
    <t>17</t>
  </si>
  <si>
    <t>柴博雯</t>
  </si>
  <si>
    <t>202110231226</t>
  </si>
  <si>
    <t>18</t>
  </si>
  <si>
    <t>张梦莹</t>
  </si>
  <si>
    <t>202110230808</t>
  </si>
  <si>
    <t>60.5</t>
  </si>
  <si>
    <t>19</t>
  </si>
  <si>
    <t>田曼哲</t>
  </si>
  <si>
    <t>202110231114</t>
  </si>
  <si>
    <t>20</t>
  </si>
  <si>
    <t>汤莹赟</t>
  </si>
  <si>
    <t>202110231217</t>
  </si>
  <si>
    <t>21</t>
  </si>
  <si>
    <t>陶一帆</t>
  </si>
  <si>
    <t>202110230525</t>
  </si>
  <si>
    <t>66</t>
  </si>
  <si>
    <t>22</t>
  </si>
  <si>
    <t>彭智伟</t>
  </si>
  <si>
    <t>202110230730</t>
  </si>
  <si>
    <t>23</t>
  </si>
  <si>
    <t>续云森</t>
  </si>
  <si>
    <t>202110231205</t>
  </si>
  <si>
    <t>59</t>
  </si>
  <si>
    <t>24</t>
  </si>
  <si>
    <t>曾祎</t>
  </si>
  <si>
    <t>202110231020</t>
  </si>
  <si>
    <t>25</t>
  </si>
  <si>
    <t>李香晨</t>
  </si>
  <si>
    <t>202110231127</t>
  </si>
  <si>
    <t>26</t>
  </si>
  <si>
    <t>杨帆</t>
  </si>
  <si>
    <t>202110231308</t>
  </si>
  <si>
    <t>鲍星星</t>
  </si>
  <si>
    <t>202110233103</t>
  </si>
  <si>
    <t>社区工作者</t>
  </si>
  <si>
    <t>吕兰欣</t>
  </si>
  <si>
    <t>202110233030</t>
  </si>
  <si>
    <t>陈子浩</t>
  </si>
  <si>
    <t>202110231817</t>
  </si>
  <si>
    <t>城管协管员</t>
  </si>
  <si>
    <t>张强</t>
  </si>
  <si>
    <t>202110231406</t>
  </si>
  <si>
    <t>崔仕理</t>
  </si>
  <si>
    <t>202110231625</t>
  </si>
  <si>
    <t>李荆阳</t>
  </si>
  <si>
    <t>202110231710</t>
  </si>
  <si>
    <t>吴皓宇</t>
  </si>
  <si>
    <t>202110231429</t>
  </si>
  <si>
    <t>李思源</t>
  </si>
  <si>
    <t>202110231422</t>
  </si>
  <si>
    <t>64.5</t>
  </si>
  <si>
    <t>王同方</t>
  </si>
  <si>
    <t>202110231411</t>
  </si>
  <si>
    <t>赵泽鹏</t>
  </si>
  <si>
    <t>202110231430</t>
  </si>
  <si>
    <t>王文龙</t>
  </si>
  <si>
    <t>202110231722</t>
  </si>
  <si>
    <t>秦金</t>
  </si>
  <si>
    <t>202110231718</t>
  </si>
  <si>
    <t>59.5</t>
  </si>
  <si>
    <t>刘晟</t>
  </si>
  <si>
    <t>202110231614</t>
  </si>
  <si>
    <t>王克</t>
  </si>
  <si>
    <t>202110231813</t>
  </si>
  <si>
    <t>王青军</t>
  </si>
  <si>
    <t>202110231803</t>
  </si>
  <si>
    <t>58</t>
  </si>
  <si>
    <t>唐其</t>
  </si>
  <si>
    <t>202110231402</t>
  </si>
  <si>
    <t>57.5</t>
  </si>
  <si>
    <t>黄思涵</t>
  </si>
  <si>
    <t>202110231518</t>
  </si>
  <si>
    <t>57</t>
  </si>
  <si>
    <t>陈吉浏</t>
  </si>
  <si>
    <t>202110231624</t>
  </si>
  <si>
    <t>琚川弘</t>
  </si>
  <si>
    <t>202110231409</t>
  </si>
  <si>
    <t>55.5</t>
  </si>
  <si>
    <t>刘毅辉</t>
  </si>
  <si>
    <t>202110231511</t>
  </si>
  <si>
    <t>53.5</t>
  </si>
  <si>
    <t>罗俊毅</t>
  </si>
  <si>
    <t>202110231604</t>
  </si>
  <si>
    <t>52</t>
  </si>
  <si>
    <t>递补</t>
  </si>
  <si>
    <t>敖晓东</t>
  </si>
  <si>
    <t>202110231501</t>
  </si>
  <si>
    <t>51</t>
  </si>
  <si>
    <t>柏静</t>
  </si>
  <si>
    <t>202110231804</t>
  </si>
  <si>
    <t>杨倩倩</t>
  </si>
  <si>
    <t>202110231509</t>
  </si>
  <si>
    <t>汪文君</t>
  </si>
  <si>
    <t>202110231619</t>
  </si>
  <si>
    <t>宋逸亚</t>
  </si>
  <si>
    <t>202110231410</t>
  </si>
  <si>
    <t>孙梦珂</t>
  </si>
  <si>
    <t>202110231628</t>
  </si>
  <si>
    <t>程雯雯</t>
  </si>
  <si>
    <t>202110231405</t>
  </si>
  <si>
    <t>雷玲</t>
  </si>
  <si>
    <t>202110231719</t>
  </si>
  <si>
    <t>郭丽</t>
  </si>
  <si>
    <t>202110231427</t>
  </si>
  <si>
    <t>陈苗苗</t>
  </si>
  <si>
    <t>202110231528</t>
  </si>
  <si>
    <t>潘海然</t>
  </si>
  <si>
    <t>202110231606</t>
  </si>
  <si>
    <t>刘园锦华</t>
  </si>
  <si>
    <t>202110231615</t>
  </si>
  <si>
    <t>王良</t>
  </si>
  <si>
    <t>202110231824</t>
  </si>
  <si>
    <t>程河镇政府网格员</t>
  </si>
  <si>
    <t>70</t>
  </si>
  <si>
    <t>肖俭</t>
  </si>
  <si>
    <t>202110231828</t>
  </si>
  <si>
    <t>唐少文</t>
  </si>
  <si>
    <t>202110233410</t>
  </si>
  <si>
    <t>襄州区委政法委网格员</t>
  </si>
  <si>
    <t>75</t>
  </si>
  <si>
    <t>孙莹美</t>
  </si>
  <si>
    <t>202110233302</t>
  </si>
  <si>
    <t>赵丹</t>
  </si>
  <si>
    <t>202110233323</t>
  </si>
  <si>
    <t>郭瑞</t>
  </si>
  <si>
    <t>202110233219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</si>
</sst>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0"/>
      <name val="微软雅黑"/>
      <family val="2"/>
    </font>
    <font>
      <sz val="11"/>
      <color indexed="8"/>
      <name val="微软雅黑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49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L7" sqref="L7"/>
    </sheetView>
  </sheetViews>
  <sheetFormatPr defaultColWidth="9.140625" defaultRowHeight="12.75"/>
  <cols>
    <col min="1" max="1" width="4.421875" style="1" customWidth="1"/>
    <col min="2" max="2" width="9.140625" style="1" customWidth="1"/>
    <col min="3" max="3" width="8.00390625" style="1" customWidth="1"/>
    <col min="4" max="4" width="17.28125" style="1" customWidth="1"/>
    <col min="5" max="5" width="28.28125" style="2" customWidth="1"/>
    <col min="6" max="6" width="9.8515625" style="1" customWidth="1"/>
    <col min="7" max="16384" width="9.14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.75" customHeight="1">
      <c r="A3" s="5" t="s">
        <v>7</v>
      </c>
      <c r="B3" s="5" t="s">
        <v>8</v>
      </c>
      <c r="C3" s="5" t="s">
        <v>9</v>
      </c>
      <c r="D3" s="5" t="s">
        <v>10</v>
      </c>
      <c r="E3" s="6" t="s">
        <v>11</v>
      </c>
      <c r="F3" s="5" t="s">
        <v>12</v>
      </c>
    </row>
    <row r="4" spans="1:6" ht="24.75" customHeight="1">
      <c r="A4" s="5" t="s">
        <v>13</v>
      </c>
      <c r="B4" s="5" t="s">
        <v>14</v>
      </c>
      <c r="C4" s="5" t="s">
        <v>15</v>
      </c>
      <c r="D4" s="5" t="s">
        <v>16</v>
      </c>
      <c r="E4" s="6" t="s">
        <v>11</v>
      </c>
      <c r="F4" s="5" t="s">
        <v>17</v>
      </c>
    </row>
    <row r="5" spans="1:6" ht="24.75" customHeight="1">
      <c r="A5" s="5" t="s">
        <v>18</v>
      </c>
      <c r="B5" s="5" t="s">
        <v>19</v>
      </c>
      <c r="C5" s="5" t="s">
        <v>9</v>
      </c>
      <c r="D5" s="5" t="s">
        <v>20</v>
      </c>
      <c r="E5" s="6" t="s">
        <v>11</v>
      </c>
      <c r="F5" s="5" t="s">
        <v>21</v>
      </c>
    </row>
    <row r="6" spans="1:6" ht="24.75" customHeight="1">
      <c r="A6" s="5" t="s">
        <v>22</v>
      </c>
      <c r="B6" s="5" t="s">
        <v>23</v>
      </c>
      <c r="C6" s="5" t="s">
        <v>9</v>
      </c>
      <c r="D6" s="5" t="s">
        <v>24</v>
      </c>
      <c r="E6" s="6" t="s">
        <v>11</v>
      </c>
      <c r="F6" s="5" t="s">
        <v>25</v>
      </c>
    </row>
    <row r="7" spans="1:6" ht="24.75" customHeight="1">
      <c r="A7" s="5" t="s">
        <v>26</v>
      </c>
      <c r="B7" s="5" t="s">
        <v>27</v>
      </c>
      <c r="C7" s="5" t="s">
        <v>9</v>
      </c>
      <c r="D7" s="5" t="s">
        <v>28</v>
      </c>
      <c r="E7" s="6" t="s">
        <v>11</v>
      </c>
      <c r="F7" s="5" t="s">
        <v>29</v>
      </c>
    </row>
    <row r="8" spans="1:6" ht="24.75" customHeight="1">
      <c r="A8" s="5" t="s">
        <v>30</v>
      </c>
      <c r="B8" s="5" t="s">
        <v>31</v>
      </c>
      <c r="C8" s="5" t="s">
        <v>15</v>
      </c>
      <c r="D8" s="5" t="s">
        <v>32</v>
      </c>
      <c r="E8" s="6" t="s">
        <v>11</v>
      </c>
      <c r="F8" s="5" t="s">
        <v>33</v>
      </c>
    </row>
    <row r="9" spans="1:6" ht="24.75" customHeight="1">
      <c r="A9" s="5" t="s">
        <v>34</v>
      </c>
      <c r="B9" s="5" t="s">
        <v>35</v>
      </c>
      <c r="C9" s="5" t="s">
        <v>15</v>
      </c>
      <c r="D9" s="5" t="s">
        <v>36</v>
      </c>
      <c r="E9" s="6" t="s">
        <v>11</v>
      </c>
      <c r="F9" s="5" t="s">
        <v>37</v>
      </c>
    </row>
    <row r="10" spans="1:6" ht="24.75" customHeight="1">
      <c r="A10" s="5" t="s">
        <v>38</v>
      </c>
      <c r="B10" s="5" t="s">
        <v>39</v>
      </c>
      <c r="C10" s="5" t="s">
        <v>9</v>
      </c>
      <c r="D10" s="5" t="s">
        <v>40</v>
      </c>
      <c r="E10" s="6" t="s">
        <v>11</v>
      </c>
      <c r="F10" s="5" t="s">
        <v>41</v>
      </c>
    </row>
    <row r="11" spans="1:6" ht="24.75" customHeight="1">
      <c r="A11" s="5" t="s">
        <v>42</v>
      </c>
      <c r="B11" s="5" t="s">
        <v>43</v>
      </c>
      <c r="C11" s="5" t="s">
        <v>15</v>
      </c>
      <c r="D11" s="5" t="s">
        <v>44</v>
      </c>
      <c r="E11" s="6" t="s">
        <v>11</v>
      </c>
      <c r="F11" s="5" t="s">
        <v>41</v>
      </c>
    </row>
  </sheetData>
  <sheetProtection/>
  <mergeCells count="1">
    <mergeCell ref="A1:F1"/>
  </mergeCells>
  <printOptions/>
  <pageMargins left="1.2986111111111112" right="0.75" top="0.275" bottom="0.5506944444444445" header="0.3541666666666667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L10" sqref="L10"/>
    </sheetView>
  </sheetViews>
  <sheetFormatPr defaultColWidth="9.140625" defaultRowHeight="12.75"/>
  <cols>
    <col min="1" max="1" width="4.421875" style="1" customWidth="1"/>
    <col min="2" max="2" width="7.57421875" style="1" customWidth="1"/>
    <col min="3" max="3" width="5.00390625" style="1" customWidth="1"/>
    <col min="4" max="4" width="20.00390625" style="1" customWidth="1"/>
    <col min="5" max="5" width="31.140625" style="2" customWidth="1"/>
    <col min="6" max="6" width="9.8515625" style="1" customWidth="1"/>
    <col min="7" max="16384" width="9.14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.75" customHeight="1">
      <c r="A3" s="5" t="s">
        <v>7</v>
      </c>
      <c r="B3" s="5" t="s">
        <v>248</v>
      </c>
      <c r="C3" s="5" t="s">
        <v>15</v>
      </c>
      <c r="D3" s="5" t="s">
        <v>249</v>
      </c>
      <c r="E3" s="6" t="s">
        <v>250</v>
      </c>
      <c r="F3" s="5" t="s">
        <v>251</v>
      </c>
    </row>
    <row r="4" spans="1:6" ht="24.75" customHeight="1">
      <c r="A4" s="5" t="s">
        <v>13</v>
      </c>
      <c r="B4" s="5" t="s">
        <v>252</v>
      </c>
      <c r="C4" s="5" t="s">
        <v>9</v>
      </c>
      <c r="D4" s="5" t="s">
        <v>253</v>
      </c>
      <c r="E4" s="6" t="s">
        <v>250</v>
      </c>
      <c r="F4" s="5" t="s">
        <v>25</v>
      </c>
    </row>
    <row r="5" spans="1:6" ht="24.75" customHeight="1">
      <c r="A5" s="5" t="s">
        <v>18</v>
      </c>
      <c r="B5" s="5" t="s">
        <v>254</v>
      </c>
      <c r="C5" s="5" t="s">
        <v>9</v>
      </c>
      <c r="D5" s="5" t="s">
        <v>255</v>
      </c>
      <c r="E5" s="6" t="s">
        <v>250</v>
      </c>
      <c r="F5" s="5" t="s">
        <v>25</v>
      </c>
    </row>
    <row r="6" spans="1:6" ht="24.75" customHeight="1">
      <c r="A6" s="5" t="s">
        <v>22</v>
      </c>
      <c r="B6" s="5" t="s">
        <v>256</v>
      </c>
      <c r="C6" s="5" t="s">
        <v>9</v>
      </c>
      <c r="D6" s="5" t="s">
        <v>257</v>
      </c>
      <c r="E6" s="6" t="s">
        <v>250</v>
      </c>
      <c r="F6" s="5" t="s">
        <v>245</v>
      </c>
    </row>
  </sheetData>
  <sheetProtection/>
  <mergeCells count="1">
    <mergeCell ref="A1:F1"/>
  </mergeCells>
  <printOptions/>
  <pageMargins left="1.2597222222222222" right="0.75" top="0.275" bottom="0.5506944444444445" header="0.3541666666666667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J9" sqref="J9"/>
    </sheetView>
  </sheetViews>
  <sheetFormatPr defaultColWidth="9.140625" defaultRowHeight="12.75"/>
  <cols>
    <col min="1" max="1" width="4.421875" style="1" customWidth="1"/>
    <col min="2" max="3" width="7.57421875" style="1" customWidth="1"/>
    <col min="4" max="4" width="15.28125" style="1" customWidth="1"/>
    <col min="5" max="5" width="33.140625" style="2" customWidth="1"/>
    <col min="6" max="6" width="10.421875" style="1" customWidth="1"/>
    <col min="7" max="16384" width="9.14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.75" customHeight="1">
      <c r="A3" s="5" t="s">
        <v>7</v>
      </c>
      <c r="B3" s="5" t="s">
        <v>45</v>
      </c>
      <c r="C3" s="5" t="s">
        <v>9</v>
      </c>
      <c r="D3" s="5" t="s">
        <v>46</v>
      </c>
      <c r="E3" s="6" t="s">
        <v>47</v>
      </c>
      <c r="F3" s="5" t="s">
        <v>17</v>
      </c>
    </row>
    <row r="4" spans="1:6" ht="24.75" customHeight="1">
      <c r="A4" s="5" t="s">
        <v>13</v>
      </c>
      <c r="B4" s="5" t="s">
        <v>48</v>
      </c>
      <c r="C4" s="5" t="s">
        <v>9</v>
      </c>
      <c r="D4" s="5" t="s">
        <v>49</v>
      </c>
      <c r="E4" s="6" t="s">
        <v>47</v>
      </c>
      <c r="F4" s="5" t="s">
        <v>21</v>
      </c>
    </row>
  </sheetData>
  <sheetProtection/>
  <mergeCells count="1">
    <mergeCell ref="A1:F1"/>
  </mergeCells>
  <printOptions/>
  <pageMargins left="1.1020833333333333" right="0.75" top="0.275" bottom="0.5506944444444445" header="0.3541666666666667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J6" sqref="J6"/>
    </sheetView>
  </sheetViews>
  <sheetFormatPr defaultColWidth="9.140625" defaultRowHeight="12.75"/>
  <cols>
    <col min="1" max="1" width="4.421875" style="1" customWidth="1"/>
    <col min="2" max="2" width="7.57421875" style="1" customWidth="1"/>
    <col min="3" max="3" width="5.00390625" style="1" customWidth="1"/>
    <col min="4" max="4" width="19.140625" style="1" customWidth="1"/>
    <col min="5" max="5" width="32.28125" style="2" customWidth="1"/>
    <col min="6" max="6" width="9.8515625" style="1" customWidth="1"/>
    <col min="7" max="16384" width="9.14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.75" customHeight="1">
      <c r="A3" s="5" t="s">
        <v>7</v>
      </c>
      <c r="B3" s="5" t="s">
        <v>50</v>
      </c>
      <c r="C3" s="5" t="s">
        <v>15</v>
      </c>
      <c r="D3" s="5" t="s">
        <v>51</v>
      </c>
      <c r="E3" s="6" t="s">
        <v>52</v>
      </c>
      <c r="F3" s="5" t="s">
        <v>53</v>
      </c>
    </row>
    <row r="4" spans="1:6" ht="24.75" customHeight="1">
      <c r="A4" s="5" t="s">
        <v>13</v>
      </c>
      <c r="B4" s="5" t="s">
        <v>54</v>
      </c>
      <c r="C4" s="5" t="s">
        <v>9</v>
      </c>
      <c r="D4" s="5" t="s">
        <v>55</v>
      </c>
      <c r="E4" s="6" t="s">
        <v>52</v>
      </c>
      <c r="F4" s="5" t="s">
        <v>33</v>
      </c>
    </row>
    <row r="5" spans="1:6" ht="24.75" customHeight="1">
      <c r="A5" s="5" t="s">
        <v>18</v>
      </c>
      <c r="B5" s="5" t="s">
        <v>56</v>
      </c>
      <c r="C5" s="5" t="s">
        <v>9</v>
      </c>
      <c r="D5" s="5" t="s">
        <v>57</v>
      </c>
      <c r="E5" s="6" t="s">
        <v>52</v>
      </c>
      <c r="F5" s="5" t="s">
        <v>37</v>
      </c>
    </row>
    <row r="6" spans="1:6" ht="24.75" customHeight="1">
      <c r="A6" s="5" t="s">
        <v>22</v>
      </c>
      <c r="B6" s="5" t="s">
        <v>58</v>
      </c>
      <c r="C6" s="5" t="s">
        <v>9</v>
      </c>
      <c r="D6" s="5" t="s">
        <v>59</v>
      </c>
      <c r="E6" s="6" t="s">
        <v>52</v>
      </c>
      <c r="F6" s="5" t="s">
        <v>60</v>
      </c>
    </row>
  </sheetData>
  <sheetProtection/>
  <mergeCells count="1">
    <mergeCell ref="A1:F1"/>
  </mergeCells>
  <printOptions/>
  <pageMargins left="1.3381944444444445" right="0.75" top="0.275" bottom="0.5506944444444445" header="0.3541666666666667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Q13" sqref="Q13"/>
    </sheetView>
  </sheetViews>
  <sheetFormatPr defaultColWidth="9.140625" defaultRowHeight="12.75"/>
  <cols>
    <col min="1" max="1" width="4.421875" style="1" customWidth="1"/>
    <col min="2" max="2" width="7.57421875" style="1" customWidth="1"/>
    <col min="3" max="3" width="5.00390625" style="1" customWidth="1"/>
    <col min="4" max="4" width="20.00390625" style="1" customWidth="1"/>
    <col min="5" max="5" width="27.421875" style="2" customWidth="1"/>
    <col min="6" max="6" width="11.421875" style="1" customWidth="1"/>
    <col min="7" max="7" width="11.421875" style="3" customWidth="1"/>
    <col min="8" max="16384" width="9.14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.75" customHeight="1">
      <c r="A3" s="5" t="s">
        <v>7</v>
      </c>
      <c r="B3" s="5" t="s">
        <v>61</v>
      </c>
      <c r="C3" s="5" t="s">
        <v>9</v>
      </c>
      <c r="D3" s="5" t="s">
        <v>62</v>
      </c>
      <c r="E3" s="6" t="s">
        <v>63</v>
      </c>
      <c r="F3" s="5" t="s">
        <v>64</v>
      </c>
    </row>
    <row r="4" spans="1:6" ht="24.75" customHeight="1">
      <c r="A4" s="5" t="s">
        <v>13</v>
      </c>
      <c r="B4" s="5" t="s">
        <v>65</v>
      </c>
      <c r="C4" s="5" t="s">
        <v>9</v>
      </c>
      <c r="D4" s="5" t="s">
        <v>66</v>
      </c>
      <c r="E4" s="6" t="s">
        <v>63</v>
      </c>
      <c r="F4" s="5" t="s">
        <v>21</v>
      </c>
    </row>
    <row r="5" spans="1:6" ht="24.75" customHeight="1">
      <c r="A5" s="5" t="s">
        <v>18</v>
      </c>
      <c r="B5" s="5" t="s">
        <v>67</v>
      </c>
      <c r="C5" s="5" t="s">
        <v>15</v>
      </c>
      <c r="D5" s="5" t="s">
        <v>68</v>
      </c>
      <c r="E5" s="6" t="s">
        <v>63</v>
      </c>
      <c r="F5" s="5" t="s">
        <v>69</v>
      </c>
    </row>
    <row r="6" spans="1:6" ht="24.75" customHeight="1">
      <c r="A6" s="5" t="s">
        <v>22</v>
      </c>
      <c r="B6" s="5" t="s">
        <v>70</v>
      </c>
      <c r="C6" s="5" t="s">
        <v>9</v>
      </c>
      <c r="D6" s="5" t="s">
        <v>71</v>
      </c>
      <c r="E6" s="6" t="s">
        <v>63</v>
      </c>
      <c r="F6" s="5" t="s">
        <v>72</v>
      </c>
    </row>
  </sheetData>
  <sheetProtection/>
  <mergeCells count="1">
    <mergeCell ref="A1:F1"/>
  </mergeCells>
  <printOptions/>
  <pageMargins left="1.1416666666666666" right="0.75" top="0.275" bottom="0.5506944444444445" header="0.3541666666666667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3">
      <selection activeCell="N4" sqref="N4"/>
    </sheetView>
  </sheetViews>
  <sheetFormatPr defaultColWidth="9.140625" defaultRowHeight="12.75"/>
  <cols>
    <col min="1" max="1" width="4.421875" style="1" customWidth="1"/>
    <col min="2" max="2" width="7.57421875" style="1" customWidth="1"/>
    <col min="3" max="3" width="5.00390625" style="1" customWidth="1"/>
    <col min="4" max="4" width="15.00390625" style="1" customWidth="1"/>
    <col min="5" max="5" width="14.8515625" style="2" customWidth="1"/>
    <col min="6" max="6" width="5.7109375" style="1" customWidth="1"/>
    <col min="7" max="7" width="6.140625" style="3" customWidth="1"/>
    <col min="8" max="8" width="6.57421875" style="3" customWidth="1"/>
    <col min="9" max="9" width="5.8515625" style="3" customWidth="1"/>
    <col min="10" max="10" width="6.421875" style="3" customWidth="1"/>
    <col min="11" max="11" width="7.28125" style="3" customWidth="1"/>
    <col min="12" max="16384" width="9.140625" style="3" customWidth="1"/>
  </cols>
  <sheetData>
    <row r="1" spans="1:11" s="3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3" customFormat="1" ht="66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73</v>
      </c>
      <c r="H2" s="11" t="s">
        <v>74</v>
      </c>
      <c r="I2" s="11" t="s">
        <v>75</v>
      </c>
      <c r="J2" s="11" t="s">
        <v>76</v>
      </c>
      <c r="K2" s="11" t="s">
        <v>77</v>
      </c>
    </row>
    <row r="3" spans="1:11" s="3" customFormat="1" ht="24.75" customHeight="1">
      <c r="A3" s="5" t="s">
        <v>7</v>
      </c>
      <c r="B3" s="5" t="s">
        <v>78</v>
      </c>
      <c r="C3" s="5" t="s">
        <v>9</v>
      </c>
      <c r="D3" s="5" t="s">
        <v>79</v>
      </c>
      <c r="E3" s="6" t="s">
        <v>80</v>
      </c>
      <c r="F3" s="5" t="s">
        <v>81</v>
      </c>
      <c r="G3" s="12">
        <f aca="true" t="shared" si="0" ref="G3:G66">F3*0.3</f>
        <v>18.75</v>
      </c>
      <c r="H3" s="13">
        <v>96</v>
      </c>
      <c r="I3" s="15">
        <f aca="true" t="shared" si="1" ref="I3:I66">IF(H3&lt;=60,H3,IF(H3&gt;=160,100,60+(H3-60)*0.4))</f>
        <v>74.4</v>
      </c>
      <c r="J3" s="12">
        <f aca="true" t="shared" si="2" ref="J3:J66">I3*0.4</f>
        <v>29.760000000000005</v>
      </c>
      <c r="K3" s="12">
        <f aca="true" t="shared" si="3" ref="K3:K66">G3+J3</f>
        <v>48.510000000000005</v>
      </c>
    </row>
    <row r="4" spans="1:11" s="3" customFormat="1" ht="24.75" customHeight="1">
      <c r="A4" s="5" t="s">
        <v>13</v>
      </c>
      <c r="B4" s="5" t="s">
        <v>82</v>
      </c>
      <c r="C4" s="5" t="s">
        <v>9</v>
      </c>
      <c r="D4" s="5" t="s">
        <v>83</v>
      </c>
      <c r="E4" s="6" t="s">
        <v>80</v>
      </c>
      <c r="F4" s="5" t="s">
        <v>84</v>
      </c>
      <c r="G4" s="12">
        <f t="shared" si="0"/>
        <v>22.8</v>
      </c>
      <c r="H4" s="14">
        <v>69</v>
      </c>
      <c r="I4" s="15">
        <f t="shared" si="1"/>
        <v>63.6</v>
      </c>
      <c r="J4" s="12">
        <f t="shared" si="2"/>
        <v>25.44</v>
      </c>
      <c r="K4" s="12">
        <f t="shared" si="3"/>
        <v>48.24</v>
      </c>
    </row>
    <row r="5" spans="1:11" s="3" customFormat="1" ht="24.75" customHeight="1">
      <c r="A5" s="5" t="s">
        <v>18</v>
      </c>
      <c r="B5" s="5" t="s">
        <v>85</v>
      </c>
      <c r="C5" s="5" t="s">
        <v>9</v>
      </c>
      <c r="D5" s="5" t="s">
        <v>86</v>
      </c>
      <c r="E5" s="6" t="s">
        <v>80</v>
      </c>
      <c r="F5" s="5" t="s">
        <v>87</v>
      </c>
      <c r="G5" s="12">
        <f t="shared" si="0"/>
        <v>19.5</v>
      </c>
      <c r="H5" s="14">
        <v>83</v>
      </c>
      <c r="I5" s="15">
        <f t="shared" si="1"/>
        <v>69.2</v>
      </c>
      <c r="J5" s="12">
        <f t="shared" si="2"/>
        <v>27.680000000000003</v>
      </c>
      <c r="K5" s="12">
        <f t="shared" si="3"/>
        <v>47.18000000000001</v>
      </c>
    </row>
    <row r="6" spans="1:11" s="3" customFormat="1" ht="24.75" customHeight="1">
      <c r="A6" s="5" t="s">
        <v>22</v>
      </c>
      <c r="B6" s="5" t="s">
        <v>88</v>
      </c>
      <c r="C6" s="5" t="s">
        <v>9</v>
      </c>
      <c r="D6" s="5" t="s">
        <v>89</v>
      </c>
      <c r="E6" s="6" t="s">
        <v>80</v>
      </c>
      <c r="F6" s="5" t="s">
        <v>60</v>
      </c>
      <c r="G6" s="12">
        <f t="shared" si="0"/>
        <v>20.25</v>
      </c>
      <c r="H6" s="14">
        <v>73</v>
      </c>
      <c r="I6" s="15">
        <f t="shared" si="1"/>
        <v>65.2</v>
      </c>
      <c r="J6" s="12">
        <f t="shared" si="2"/>
        <v>26.080000000000002</v>
      </c>
      <c r="K6" s="12">
        <f t="shared" si="3"/>
        <v>46.33</v>
      </c>
    </row>
    <row r="7" spans="1:11" s="3" customFormat="1" ht="24.75" customHeight="1">
      <c r="A7" s="5" t="s">
        <v>26</v>
      </c>
      <c r="B7" s="5" t="s">
        <v>90</v>
      </c>
      <c r="C7" s="5" t="s">
        <v>15</v>
      </c>
      <c r="D7" s="5" t="s">
        <v>91</v>
      </c>
      <c r="E7" s="6" t="s">
        <v>80</v>
      </c>
      <c r="F7" s="5" t="s">
        <v>92</v>
      </c>
      <c r="G7" s="12">
        <f t="shared" si="0"/>
        <v>15.45</v>
      </c>
      <c r="H7" s="14">
        <v>100</v>
      </c>
      <c r="I7" s="15">
        <f t="shared" si="1"/>
        <v>76</v>
      </c>
      <c r="J7" s="12">
        <f t="shared" si="2"/>
        <v>30.400000000000002</v>
      </c>
      <c r="K7" s="12">
        <f t="shared" si="3"/>
        <v>45.85</v>
      </c>
    </row>
    <row r="8" spans="1:11" s="3" customFormat="1" ht="24.75" customHeight="1">
      <c r="A8" s="5" t="s">
        <v>30</v>
      </c>
      <c r="B8" s="5" t="s">
        <v>93</v>
      </c>
      <c r="C8" s="5" t="s">
        <v>9</v>
      </c>
      <c r="D8" s="5" t="s">
        <v>94</v>
      </c>
      <c r="E8" s="6" t="s">
        <v>80</v>
      </c>
      <c r="F8" s="5" t="s">
        <v>95</v>
      </c>
      <c r="G8" s="12">
        <f t="shared" si="0"/>
        <v>19.2</v>
      </c>
      <c r="H8" s="14">
        <v>75</v>
      </c>
      <c r="I8" s="15">
        <f t="shared" si="1"/>
        <v>66</v>
      </c>
      <c r="J8" s="12">
        <f t="shared" si="2"/>
        <v>26.400000000000002</v>
      </c>
      <c r="K8" s="12">
        <f t="shared" si="3"/>
        <v>45.6</v>
      </c>
    </row>
    <row r="9" spans="1:11" s="3" customFormat="1" ht="24.75" customHeight="1">
      <c r="A9" s="5" t="s">
        <v>34</v>
      </c>
      <c r="B9" s="5" t="s">
        <v>96</v>
      </c>
      <c r="C9" s="5" t="s">
        <v>9</v>
      </c>
      <c r="D9" s="5" t="s">
        <v>97</v>
      </c>
      <c r="E9" s="6" t="s">
        <v>80</v>
      </c>
      <c r="F9" s="5" t="s">
        <v>98</v>
      </c>
      <c r="G9" s="12">
        <f t="shared" si="0"/>
        <v>19.95</v>
      </c>
      <c r="H9" s="14">
        <v>69</v>
      </c>
      <c r="I9" s="15">
        <f t="shared" si="1"/>
        <v>63.6</v>
      </c>
      <c r="J9" s="12">
        <f t="shared" si="2"/>
        <v>25.44</v>
      </c>
      <c r="K9" s="12">
        <f t="shared" si="3"/>
        <v>45.39</v>
      </c>
    </row>
    <row r="10" spans="1:11" s="3" customFormat="1" ht="24.75" customHeight="1">
      <c r="A10" s="5" t="s">
        <v>38</v>
      </c>
      <c r="B10" s="5" t="s">
        <v>99</v>
      </c>
      <c r="C10" s="5" t="s">
        <v>15</v>
      </c>
      <c r="D10" s="5" t="s">
        <v>100</v>
      </c>
      <c r="E10" s="6" t="s">
        <v>80</v>
      </c>
      <c r="F10" s="5" t="s">
        <v>101</v>
      </c>
      <c r="G10" s="12">
        <f t="shared" si="0"/>
        <v>18.45</v>
      </c>
      <c r="H10" s="14">
        <v>78</v>
      </c>
      <c r="I10" s="15">
        <f t="shared" si="1"/>
        <v>67.2</v>
      </c>
      <c r="J10" s="12">
        <f t="shared" si="2"/>
        <v>26.880000000000003</v>
      </c>
      <c r="K10" s="12">
        <f t="shared" si="3"/>
        <v>45.33</v>
      </c>
    </row>
    <row r="11" spans="1:11" s="3" customFormat="1" ht="24.75" customHeight="1">
      <c r="A11" s="5" t="s">
        <v>42</v>
      </c>
      <c r="B11" s="5" t="s">
        <v>102</v>
      </c>
      <c r="C11" s="5" t="s">
        <v>9</v>
      </c>
      <c r="D11" s="5" t="s">
        <v>103</v>
      </c>
      <c r="E11" s="6" t="s">
        <v>80</v>
      </c>
      <c r="F11" s="5" t="s">
        <v>104</v>
      </c>
      <c r="G11" s="12">
        <f t="shared" si="0"/>
        <v>18</v>
      </c>
      <c r="H11" s="14">
        <v>80</v>
      </c>
      <c r="I11" s="15">
        <f t="shared" si="1"/>
        <v>68</v>
      </c>
      <c r="J11" s="12">
        <f t="shared" si="2"/>
        <v>27.200000000000003</v>
      </c>
      <c r="K11" s="12">
        <f t="shared" si="3"/>
        <v>45.2</v>
      </c>
    </row>
    <row r="12" spans="1:11" s="3" customFormat="1" ht="24.75" customHeight="1">
      <c r="A12" s="5" t="s">
        <v>105</v>
      </c>
      <c r="B12" s="5" t="s">
        <v>106</v>
      </c>
      <c r="C12" s="5" t="s">
        <v>15</v>
      </c>
      <c r="D12" s="5" t="s">
        <v>107</v>
      </c>
      <c r="E12" s="6" t="s">
        <v>80</v>
      </c>
      <c r="F12" s="5" t="s">
        <v>108</v>
      </c>
      <c r="G12" s="12">
        <f t="shared" si="0"/>
        <v>18.3</v>
      </c>
      <c r="H12" s="14">
        <v>78</v>
      </c>
      <c r="I12" s="15">
        <f t="shared" si="1"/>
        <v>67.2</v>
      </c>
      <c r="J12" s="12">
        <f t="shared" si="2"/>
        <v>26.880000000000003</v>
      </c>
      <c r="K12" s="12">
        <f t="shared" si="3"/>
        <v>45.18000000000001</v>
      </c>
    </row>
    <row r="13" spans="1:11" s="3" customFormat="1" ht="24.75" customHeight="1">
      <c r="A13" s="5" t="s">
        <v>109</v>
      </c>
      <c r="B13" s="5" t="s">
        <v>110</v>
      </c>
      <c r="C13" s="5" t="s">
        <v>9</v>
      </c>
      <c r="D13" s="5" t="s">
        <v>111</v>
      </c>
      <c r="E13" s="6" t="s">
        <v>80</v>
      </c>
      <c r="F13" s="5" t="s">
        <v>95</v>
      </c>
      <c r="G13" s="12">
        <f t="shared" si="0"/>
        <v>19.2</v>
      </c>
      <c r="H13" s="14">
        <v>72</v>
      </c>
      <c r="I13" s="15">
        <f t="shared" si="1"/>
        <v>64.8</v>
      </c>
      <c r="J13" s="12">
        <f t="shared" si="2"/>
        <v>25.92</v>
      </c>
      <c r="K13" s="12">
        <f t="shared" si="3"/>
        <v>45.120000000000005</v>
      </c>
    </row>
    <row r="14" spans="1:11" s="3" customFormat="1" ht="24.75" customHeight="1">
      <c r="A14" s="5" t="s">
        <v>112</v>
      </c>
      <c r="B14" s="5" t="s">
        <v>113</v>
      </c>
      <c r="C14" s="5" t="s">
        <v>9</v>
      </c>
      <c r="D14" s="5" t="s">
        <v>114</v>
      </c>
      <c r="E14" s="6" t="s">
        <v>80</v>
      </c>
      <c r="F14" s="5" t="s">
        <v>98</v>
      </c>
      <c r="G14" s="12">
        <f t="shared" si="0"/>
        <v>19.95</v>
      </c>
      <c r="H14" s="14">
        <v>66</v>
      </c>
      <c r="I14" s="15">
        <f t="shared" si="1"/>
        <v>62.4</v>
      </c>
      <c r="J14" s="12">
        <f t="shared" si="2"/>
        <v>24.96</v>
      </c>
      <c r="K14" s="12">
        <f t="shared" si="3"/>
        <v>44.91</v>
      </c>
    </row>
    <row r="15" spans="1:11" s="3" customFormat="1" ht="24.75" customHeight="1">
      <c r="A15" s="5" t="s">
        <v>115</v>
      </c>
      <c r="B15" s="5" t="s">
        <v>116</v>
      </c>
      <c r="C15" s="5" t="s">
        <v>9</v>
      </c>
      <c r="D15" s="5" t="s">
        <v>117</v>
      </c>
      <c r="E15" s="6" t="s">
        <v>80</v>
      </c>
      <c r="F15" s="5" t="s">
        <v>118</v>
      </c>
      <c r="G15" s="12">
        <f t="shared" si="0"/>
        <v>18.599999999999998</v>
      </c>
      <c r="H15" s="14">
        <v>73</v>
      </c>
      <c r="I15" s="15">
        <f t="shared" si="1"/>
        <v>65.2</v>
      </c>
      <c r="J15" s="12">
        <f t="shared" si="2"/>
        <v>26.080000000000002</v>
      </c>
      <c r="K15" s="12">
        <f t="shared" si="3"/>
        <v>44.68</v>
      </c>
    </row>
    <row r="16" spans="1:11" s="3" customFormat="1" ht="24.75" customHeight="1">
      <c r="A16" s="5" t="s">
        <v>119</v>
      </c>
      <c r="B16" s="5" t="s">
        <v>120</v>
      </c>
      <c r="C16" s="5" t="s">
        <v>9</v>
      </c>
      <c r="D16" s="5" t="s">
        <v>121</v>
      </c>
      <c r="E16" s="6" t="s">
        <v>80</v>
      </c>
      <c r="F16" s="5" t="s">
        <v>122</v>
      </c>
      <c r="G16" s="12">
        <f t="shared" si="0"/>
        <v>19.05</v>
      </c>
      <c r="H16" s="14">
        <v>70</v>
      </c>
      <c r="I16" s="15">
        <f t="shared" si="1"/>
        <v>64</v>
      </c>
      <c r="J16" s="12">
        <f t="shared" si="2"/>
        <v>25.6</v>
      </c>
      <c r="K16" s="12">
        <f t="shared" si="3"/>
        <v>44.650000000000006</v>
      </c>
    </row>
    <row r="17" spans="1:11" s="3" customFormat="1" ht="24.75" customHeight="1">
      <c r="A17" s="5" t="s">
        <v>123</v>
      </c>
      <c r="B17" s="5" t="s">
        <v>124</v>
      </c>
      <c r="C17" s="5" t="s">
        <v>15</v>
      </c>
      <c r="D17" s="5" t="s">
        <v>125</v>
      </c>
      <c r="E17" s="6" t="s">
        <v>80</v>
      </c>
      <c r="F17" s="5" t="s">
        <v>126</v>
      </c>
      <c r="G17" s="12">
        <f t="shared" si="0"/>
        <v>18.9</v>
      </c>
      <c r="H17" s="14">
        <v>70</v>
      </c>
      <c r="I17" s="15">
        <f t="shared" si="1"/>
        <v>64</v>
      </c>
      <c r="J17" s="12">
        <f t="shared" si="2"/>
        <v>25.6</v>
      </c>
      <c r="K17" s="12">
        <f t="shared" si="3"/>
        <v>44.5</v>
      </c>
    </row>
    <row r="18" spans="1:11" s="3" customFormat="1" ht="24.75" customHeight="1">
      <c r="A18" s="5" t="s">
        <v>127</v>
      </c>
      <c r="B18" s="5" t="s">
        <v>128</v>
      </c>
      <c r="C18" s="5" t="s">
        <v>9</v>
      </c>
      <c r="D18" s="5" t="s">
        <v>129</v>
      </c>
      <c r="E18" s="6" t="s">
        <v>80</v>
      </c>
      <c r="F18" s="5" t="s">
        <v>130</v>
      </c>
      <c r="G18" s="12">
        <f t="shared" si="0"/>
        <v>19.65</v>
      </c>
      <c r="H18" s="14">
        <v>65</v>
      </c>
      <c r="I18" s="15">
        <f t="shared" si="1"/>
        <v>62</v>
      </c>
      <c r="J18" s="12">
        <f t="shared" si="2"/>
        <v>24.8</v>
      </c>
      <c r="K18" s="12">
        <f t="shared" si="3"/>
        <v>44.45</v>
      </c>
    </row>
    <row r="19" spans="1:11" s="3" customFormat="1" ht="24.75" customHeight="1">
      <c r="A19" s="5" t="s">
        <v>131</v>
      </c>
      <c r="B19" s="5" t="s">
        <v>132</v>
      </c>
      <c r="C19" s="5" t="s">
        <v>15</v>
      </c>
      <c r="D19" s="5" t="s">
        <v>133</v>
      </c>
      <c r="E19" s="6" t="s">
        <v>80</v>
      </c>
      <c r="F19" s="5" t="s">
        <v>60</v>
      </c>
      <c r="G19" s="12">
        <f t="shared" si="0"/>
        <v>20.25</v>
      </c>
      <c r="H19" s="14">
        <v>61</v>
      </c>
      <c r="I19" s="15">
        <f t="shared" si="1"/>
        <v>60.4</v>
      </c>
      <c r="J19" s="12">
        <f t="shared" si="2"/>
        <v>24.16</v>
      </c>
      <c r="K19" s="12">
        <f t="shared" si="3"/>
        <v>44.41</v>
      </c>
    </row>
    <row r="20" spans="1:11" s="3" customFormat="1" ht="24.75" customHeight="1">
      <c r="A20" s="5" t="s">
        <v>134</v>
      </c>
      <c r="B20" s="5" t="s">
        <v>135</v>
      </c>
      <c r="C20" s="5" t="s">
        <v>9</v>
      </c>
      <c r="D20" s="5" t="s">
        <v>136</v>
      </c>
      <c r="E20" s="6" t="s">
        <v>80</v>
      </c>
      <c r="F20" s="5" t="s">
        <v>137</v>
      </c>
      <c r="G20" s="12">
        <f t="shared" si="0"/>
        <v>18.15</v>
      </c>
      <c r="H20" s="14">
        <v>74</v>
      </c>
      <c r="I20" s="15">
        <f t="shared" si="1"/>
        <v>65.6</v>
      </c>
      <c r="J20" s="12">
        <f t="shared" si="2"/>
        <v>26.24</v>
      </c>
      <c r="K20" s="12">
        <f t="shared" si="3"/>
        <v>44.39</v>
      </c>
    </row>
    <row r="21" spans="1:11" s="3" customFormat="1" ht="24.75" customHeight="1">
      <c r="A21" s="5" t="s">
        <v>138</v>
      </c>
      <c r="B21" s="5" t="s">
        <v>139</v>
      </c>
      <c r="C21" s="5" t="s">
        <v>9</v>
      </c>
      <c r="D21" s="5" t="s">
        <v>140</v>
      </c>
      <c r="E21" s="6" t="s">
        <v>80</v>
      </c>
      <c r="F21" s="5" t="s">
        <v>137</v>
      </c>
      <c r="G21" s="12">
        <f t="shared" si="0"/>
        <v>18.15</v>
      </c>
      <c r="H21" s="14">
        <v>74</v>
      </c>
      <c r="I21" s="15">
        <f t="shared" si="1"/>
        <v>65.6</v>
      </c>
      <c r="J21" s="12">
        <f t="shared" si="2"/>
        <v>26.24</v>
      </c>
      <c r="K21" s="12">
        <f t="shared" si="3"/>
        <v>44.39</v>
      </c>
    </row>
    <row r="22" spans="1:11" s="3" customFormat="1" ht="24.75" customHeight="1">
      <c r="A22" s="5" t="s">
        <v>141</v>
      </c>
      <c r="B22" s="5" t="s">
        <v>142</v>
      </c>
      <c r="C22" s="5" t="s">
        <v>9</v>
      </c>
      <c r="D22" s="5" t="s">
        <v>143</v>
      </c>
      <c r="E22" s="6" t="s">
        <v>80</v>
      </c>
      <c r="F22" s="5" t="s">
        <v>81</v>
      </c>
      <c r="G22" s="12">
        <f t="shared" si="0"/>
        <v>18.75</v>
      </c>
      <c r="H22" s="14">
        <v>70</v>
      </c>
      <c r="I22" s="15">
        <f t="shared" si="1"/>
        <v>64</v>
      </c>
      <c r="J22" s="12">
        <f t="shared" si="2"/>
        <v>25.6</v>
      </c>
      <c r="K22" s="12">
        <f t="shared" si="3"/>
        <v>44.35</v>
      </c>
    </row>
    <row r="23" spans="1:11" s="3" customFormat="1" ht="24.75" customHeight="1">
      <c r="A23" s="5" t="s">
        <v>144</v>
      </c>
      <c r="B23" s="5" t="s">
        <v>145</v>
      </c>
      <c r="C23" s="5" t="s">
        <v>9</v>
      </c>
      <c r="D23" s="5" t="s">
        <v>146</v>
      </c>
      <c r="E23" s="6" t="s">
        <v>80</v>
      </c>
      <c r="F23" s="5" t="s">
        <v>147</v>
      </c>
      <c r="G23" s="12">
        <f t="shared" si="0"/>
        <v>19.8</v>
      </c>
      <c r="H23" s="14">
        <v>63</v>
      </c>
      <c r="I23" s="15">
        <f t="shared" si="1"/>
        <v>61.2</v>
      </c>
      <c r="J23" s="12">
        <f t="shared" si="2"/>
        <v>24.480000000000004</v>
      </c>
      <c r="K23" s="12">
        <f t="shared" si="3"/>
        <v>44.28</v>
      </c>
    </row>
    <row r="24" spans="1:11" s="3" customFormat="1" ht="24.75" customHeight="1">
      <c r="A24" s="5" t="s">
        <v>148</v>
      </c>
      <c r="B24" s="5" t="s">
        <v>149</v>
      </c>
      <c r="C24" s="5" t="s">
        <v>15</v>
      </c>
      <c r="D24" s="5" t="s">
        <v>150</v>
      </c>
      <c r="E24" s="6" t="s">
        <v>80</v>
      </c>
      <c r="F24" s="5" t="s">
        <v>98</v>
      </c>
      <c r="G24" s="12">
        <f t="shared" si="0"/>
        <v>19.95</v>
      </c>
      <c r="H24" s="14">
        <v>62</v>
      </c>
      <c r="I24" s="15">
        <f t="shared" si="1"/>
        <v>60.8</v>
      </c>
      <c r="J24" s="12">
        <f t="shared" si="2"/>
        <v>24.32</v>
      </c>
      <c r="K24" s="12">
        <f t="shared" si="3"/>
        <v>44.269999999999996</v>
      </c>
    </row>
    <row r="25" spans="1:11" s="3" customFormat="1" ht="24.75" customHeight="1">
      <c r="A25" s="5" t="s">
        <v>151</v>
      </c>
      <c r="B25" s="5" t="s">
        <v>152</v>
      </c>
      <c r="C25" s="5" t="s">
        <v>15</v>
      </c>
      <c r="D25" s="5" t="s">
        <v>153</v>
      </c>
      <c r="E25" s="6" t="s">
        <v>80</v>
      </c>
      <c r="F25" s="5" t="s">
        <v>154</v>
      </c>
      <c r="G25" s="12">
        <f t="shared" si="0"/>
        <v>17.7</v>
      </c>
      <c r="H25" s="14">
        <v>76</v>
      </c>
      <c r="I25" s="15">
        <f t="shared" si="1"/>
        <v>66.4</v>
      </c>
      <c r="J25" s="12">
        <f t="shared" si="2"/>
        <v>26.560000000000002</v>
      </c>
      <c r="K25" s="12">
        <f t="shared" si="3"/>
        <v>44.260000000000005</v>
      </c>
    </row>
    <row r="26" spans="1:11" s="3" customFormat="1" ht="24.75" customHeight="1">
      <c r="A26" s="5" t="s">
        <v>155</v>
      </c>
      <c r="B26" s="5" t="s">
        <v>156</v>
      </c>
      <c r="C26" s="5" t="s">
        <v>9</v>
      </c>
      <c r="D26" s="5" t="s">
        <v>157</v>
      </c>
      <c r="E26" s="6" t="s">
        <v>80</v>
      </c>
      <c r="F26" s="5" t="s">
        <v>95</v>
      </c>
      <c r="G26" s="12">
        <f t="shared" si="0"/>
        <v>19.2</v>
      </c>
      <c r="H26" s="14">
        <v>65</v>
      </c>
      <c r="I26" s="15">
        <f t="shared" si="1"/>
        <v>62</v>
      </c>
      <c r="J26" s="12">
        <f t="shared" si="2"/>
        <v>24.8</v>
      </c>
      <c r="K26" s="12">
        <f t="shared" si="3"/>
        <v>44</v>
      </c>
    </row>
    <row r="27" spans="1:11" s="3" customFormat="1" ht="24.75" customHeight="1">
      <c r="A27" s="5" t="s">
        <v>158</v>
      </c>
      <c r="B27" s="5" t="s">
        <v>159</v>
      </c>
      <c r="C27" s="5" t="s">
        <v>15</v>
      </c>
      <c r="D27" s="5" t="s">
        <v>160</v>
      </c>
      <c r="E27" s="6" t="s">
        <v>80</v>
      </c>
      <c r="F27" s="5" t="s">
        <v>154</v>
      </c>
      <c r="G27" s="12">
        <f t="shared" si="0"/>
        <v>17.7</v>
      </c>
      <c r="H27" s="14">
        <v>74</v>
      </c>
      <c r="I27" s="15">
        <f t="shared" si="1"/>
        <v>65.6</v>
      </c>
      <c r="J27" s="12">
        <f t="shared" si="2"/>
        <v>26.24</v>
      </c>
      <c r="K27" s="12">
        <f t="shared" si="3"/>
        <v>43.94</v>
      </c>
    </row>
    <row r="28" spans="1:11" s="3" customFormat="1" ht="24.75" customHeight="1">
      <c r="A28" s="5" t="s">
        <v>161</v>
      </c>
      <c r="B28" s="5" t="s">
        <v>162</v>
      </c>
      <c r="C28" s="5" t="s">
        <v>15</v>
      </c>
      <c r="D28" s="5" t="s">
        <v>163</v>
      </c>
      <c r="E28" s="6" t="s">
        <v>80</v>
      </c>
      <c r="F28" s="5" t="s">
        <v>108</v>
      </c>
      <c r="G28" s="12">
        <f t="shared" si="0"/>
        <v>18.3</v>
      </c>
      <c r="H28" s="14">
        <v>70</v>
      </c>
      <c r="I28" s="15">
        <f t="shared" si="1"/>
        <v>64</v>
      </c>
      <c r="J28" s="12">
        <f t="shared" si="2"/>
        <v>25.6</v>
      </c>
      <c r="K28" s="12">
        <f t="shared" si="3"/>
        <v>43.900000000000006</v>
      </c>
    </row>
  </sheetData>
  <sheetProtection/>
  <mergeCells count="1">
    <mergeCell ref="A1:K1"/>
  </mergeCells>
  <printOptions/>
  <pageMargins left="0.9444444444444444" right="0.75" top="0.275" bottom="0.5506944444444445" header="0.3541666666666667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K8" sqref="K8"/>
    </sheetView>
  </sheetViews>
  <sheetFormatPr defaultColWidth="9.140625" defaultRowHeight="12.75"/>
  <cols>
    <col min="1" max="1" width="4.421875" style="1" customWidth="1"/>
    <col min="2" max="2" width="7.57421875" style="1" customWidth="1"/>
    <col min="3" max="3" width="5.00390625" style="1" customWidth="1"/>
    <col min="4" max="4" width="20.28125" style="1" customWidth="1"/>
    <col min="5" max="5" width="28.8515625" style="2" customWidth="1"/>
    <col min="6" max="6" width="9.8515625" style="1" customWidth="1"/>
    <col min="7" max="16384" width="9.14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.75" customHeight="1">
      <c r="A3" s="5" t="s">
        <v>7</v>
      </c>
      <c r="B3" s="5" t="s">
        <v>164</v>
      </c>
      <c r="C3" s="5" t="s">
        <v>9</v>
      </c>
      <c r="D3" s="5" t="s">
        <v>165</v>
      </c>
      <c r="E3" s="6" t="s">
        <v>166</v>
      </c>
      <c r="F3" s="5" t="s">
        <v>122</v>
      </c>
    </row>
    <row r="4" spans="1:6" ht="24.75" customHeight="1">
      <c r="A4" s="5" t="s">
        <v>13</v>
      </c>
      <c r="B4" s="5" t="s">
        <v>167</v>
      </c>
      <c r="C4" s="5" t="s">
        <v>9</v>
      </c>
      <c r="D4" s="5" t="s">
        <v>168</v>
      </c>
      <c r="E4" s="6" t="s">
        <v>166</v>
      </c>
      <c r="F4" s="5" t="s">
        <v>126</v>
      </c>
    </row>
  </sheetData>
  <sheetProtection/>
  <mergeCells count="1">
    <mergeCell ref="A1:F1"/>
  </mergeCells>
  <printOptions/>
  <pageMargins left="1.2201388888888889" right="0.75" top="0.275" bottom="0.5506944444444445" header="0.3541666666666667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2">
      <selection activeCell="M9" sqref="M9"/>
    </sheetView>
  </sheetViews>
  <sheetFormatPr defaultColWidth="9.140625" defaultRowHeight="12.75"/>
  <cols>
    <col min="1" max="1" width="4.421875" style="1" customWidth="1"/>
    <col min="2" max="2" width="7.57421875" style="1" customWidth="1"/>
    <col min="3" max="3" width="5.00390625" style="1" customWidth="1"/>
    <col min="4" max="4" width="23.140625" style="1" customWidth="1"/>
    <col min="5" max="5" width="24.28125" style="2" customWidth="1"/>
    <col min="6" max="6" width="9.8515625" style="1" customWidth="1"/>
    <col min="7" max="16384" width="9.14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.75" customHeight="1">
      <c r="A3" s="5" t="s">
        <v>7</v>
      </c>
      <c r="B3" s="5" t="s">
        <v>169</v>
      </c>
      <c r="C3" s="5" t="s">
        <v>15</v>
      </c>
      <c r="D3" s="5" t="s">
        <v>170</v>
      </c>
      <c r="E3" s="6" t="s">
        <v>171</v>
      </c>
      <c r="F3" s="5" t="s">
        <v>53</v>
      </c>
    </row>
    <row r="4" spans="1:6" ht="24.75" customHeight="1">
      <c r="A4" s="5" t="s">
        <v>13</v>
      </c>
      <c r="B4" s="5" t="s">
        <v>172</v>
      </c>
      <c r="C4" s="5" t="s">
        <v>15</v>
      </c>
      <c r="D4" s="5" t="s">
        <v>173</v>
      </c>
      <c r="E4" s="6" t="s">
        <v>171</v>
      </c>
      <c r="F4" s="5" t="s">
        <v>37</v>
      </c>
    </row>
    <row r="5" spans="1:6" ht="24.75" customHeight="1">
      <c r="A5" s="5" t="s">
        <v>18</v>
      </c>
      <c r="B5" s="5" t="s">
        <v>174</v>
      </c>
      <c r="C5" s="5" t="s">
        <v>15</v>
      </c>
      <c r="D5" s="5" t="s">
        <v>175</v>
      </c>
      <c r="E5" s="6" t="s">
        <v>171</v>
      </c>
      <c r="F5" s="5" t="s">
        <v>37</v>
      </c>
    </row>
    <row r="6" spans="1:6" ht="24.75" customHeight="1">
      <c r="A6" s="5" t="s">
        <v>22</v>
      </c>
      <c r="B6" s="5" t="s">
        <v>176</v>
      </c>
      <c r="C6" s="5" t="s">
        <v>15</v>
      </c>
      <c r="D6" s="5" t="s">
        <v>177</v>
      </c>
      <c r="E6" s="6" t="s">
        <v>171</v>
      </c>
      <c r="F6" s="5" t="s">
        <v>60</v>
      </c>
    </row>
    <row r="7" spans="1:6" ht="24.75" customHeight="1">
      <c r="A7" s="5" t="s">
        <v>26</v>
      </c>
      <c r="B7" s="5" t="s">
        <v>178</v>
      </c>
      <c r="C7" s="5" t="s">
        <v>15</v>
      </c>
      <c r="D7" s="5" t="s">
        <v>179</v>
      </c>
      <c r="E7" s="6" t="s">
        <v>171</v>
      </c>
      <c r="F7" s="5" t="s">
        <v>130</v>
      </c>
    </row>
    <row r="8" spans="1:6" ht="24.75" customHeight="1">
      <c r="A8" s="5" t="s">
        <v>30</v>
      </c>
      <c r="B8" s="5" t="s">
        <v>180</v>
      </c>
      <c r="C8" s="5" t="s">
        <v>15</v>
      </c>
      <c r="D8" s="5" t="s">
        <v>181</v>
      </c>
      <c r="E8" s="6" t="s">
        <v>171</v>
      </c>
      <c r="F8" s="5" t="s">
        <v>182</v>
      </c>
    </row>
    <row r="9" spans="1:6" ht="24.75" customHeight="1">
      <c r="A9" s="5" t="s">
        <v>34</v>
      </c>
      <c r="B9" s="5" t="s">
        <v>183</v>
      </c>
      <c r="C9" s="5" t="s">
        <v>15</v>
      </c>
      <c r="D9" s="5" t="s">
        <v>184</v>
      </c>
      <c r="E9" s="6" t="s">
        <v>171</v>
      </c>
      <c r="F9" s="5" t="s">
        <v>95</v>
      </c>
    </row>
    <row r="10" spans="1:6" ht="24.75" customHeight="1">
      <c r="A10" s="5" t="s">
        <v>38</v>
      </c>
      <c r="B10" s="5" t="s">
        <v>185</v>
      </c>
      <c r="C10" s="5" t="s">
        <v>15</v>
      </c>
      <c r="D10" s="5" t="s">
        <v>186</v>
      </c>
      <c r="E10" s="6" t="s">
        <v>171</v>
      </c>
      <c r="F10" s="5" t="s">
        <v>108</v>
      </c>
    </row>
    <row r="11" spans="1:6" ht="24.75" customHeight="1">
      <c r="A11" s="5" t="s">
        <v>42</v>
      </c>
      <c r="B11" s="5" t="s">
        <v>187</v>
      </c>
      <c r="C11" s="5" t="s">
        <v>15</v>
      </c>
      <c r="D11" s="5" t="s">
        <v>188</v>
      </c>
      <c r="E11" s="6" t="s">
        <v>171</v>
      </c>
      <c r="F11" s="5" t="s">
        <v>108</v>
      </c>
    </row>
    <row r="12" spans="1:6" ht="24.75" customHeight="1">
      <c r="A12" s="5" t="s">
        <v>105</v>
      </c>
      <c r="B12" s="5" t="s">
        <v>189</v>
      </c>
      <c r="C12" s="5" t="s">
        <v>15</v>
      </c>
      <c r="D12" s="5" t="s">
        <v>190</v>
      </c>
      <c r="E12" s="6" t="s">
        <v>171</v>
      </c>
      <c r="F12" s="5" t="s">
        <v>191</v>
      </c>
    </row>
    <row r="13" spans="1:6" ht="24.75" customHeight="1">
      <c r="A13" s="5" t="s">
        <v>109</v>
      </c>
      <c r="B13" s="5" t="s">
        <v>192</v>
      </c>
      <c r="C13" s="5" t="s">
        <v>15</v>
      </c>
      <c r="D13" s="5" t="s">
        <v>193</v>
      </c>
      <c r="E13" s="6" t="s">
        <v>171</v>
      </c>
      <c r="F13" s="5" t="s">
        <v>154</v>
      </c>
    </row>
    <row r="14" spans="1:6" ht="24.75" customHeight="1">
      <c r="A14" s="5" t="s">
        <v>112</v>
      </c>
      <c r="B14" s="5" t="s">
        <v>194</v>
      </c>
      <c r="C14" s="5" t="s">
        <v>15</v>
      </c>
      <c r="D14" s="5" t="s">
        <v>195</v>
      </c>
      <c r="E14" s="6" t="s">
        <v>171</v>
      </c>
      <c r="F14" s="5" t="s">
        <v>154</v>
      </c>
    </row>
    <row r="15" spans="1:6" ht="24.75" customHeight="1">
      <c r="A15" s="5" t="s">
        <v>115</v>
      </c>
      <c r="B15" s="5" t="s">
        <v>196</v>
      </c>
      <c r="C15" s="5" t="s">
        <v>15</v>
      </c>
      <c r="D15" s="5" t="s">
        <v>197</v>
      </c>
      <c r="E15" s="6" t="s">
        <v>171</v>
      </c>
      <c r="F15" s="5" t="s">
        <v>198</v>
      </c>
    </row>
    <row r="16" spans="1:6" ht="24.75" customHeight="1">
      <c r="A16" s="5" t="s">
        <v>119</v>
      </c>
      <c r="B16" s="5" t="s">
        <v>199</v>
      </c>
      <c r="C16" s="5" t="s">
        <v>15</v>
      </c>
      <c r="D16" s="5" t="s">
        <v>200</v>
      </c>
      <c r="E16" s="6" t="s">
        <v>171</v>
      </c>
      <c r="F16" s="5" t="s">
        <v>201</v>
      </c>
    </row>
    <row r="17" spans="1:6" ht="24.75" customHeight="1">
      <c r="A17" s="5" t="s">
        <v>123</v>
      </c>
      <c r="B17" s="5" t="s">
        <v>202</v>
      </c>
      <c r="C17" s="5" t="s">
        <v>15</v>
      </c>
      <c r="D17" s="5" t="s">
        <v>203</v>
      </c>
      <c r="E17" s="6" t="s">
        <v>171</v>
      </c>
      <c r="F17" s="5" t="s">
        <v>204</v>
      </c>
    </row>
    <row r="18" spans="1:6" ht="24.75" customHeight="1">
      <c r="A18" s="5" t="s">
        <v>127</v>
      </c>
      <c r="B18" s="5" t="s">
        <v>205</v>
      </c>
      <c r="C18" s="5" t="s">
        <v>15</v>
      </c>
      <c r="D18" s="5" t="s">
        <v>206</v>
      </c>
      <c r="E18" s="6" t="s">
        <v>171</v>
      </c>
      <c r="F18" s="5" t="s">
        <v>204</v>
      </c>
    </row>
    <row r="19" spans="1:6" ht="24.75" customHeight="1">
      <c r="A19" s="5" t="s">
        <v>131</v>
      </c>
      <c r="B19" s="5" t="s">
        <v>207</v>
      </c>
      <c r="C19" s="5" t="s">
        <v>15</v>
      </c>
      <c r="D19" s="5" t="s">
        <v>208</v>
      </c>
      <c r="E19" s="6" t="s">
        <v>171</v>
      </c>
      <c r="F19" s="5" t="s">
        <v>209</v>
      </c>
    </row>
    <row r="20" spans="1:6" ht="24.75" customHeight="1">
      <c r="A20" s="5" t="s">
        <v>134</v>
      </c>
      <c r="B20" s="5" t="s">
        <v>210</v>
      </c>
      <c r="C20" s="5" t="s">
        <v>15</v>
      </c>
      <c r="D20" s="5" t="s">
        <v>211</v>
      </c>
      <c r="E20" s="6" t="s">
        <v>171</v>
      </c>
      <c r="F20" s="5" t="s">
        <v>212</v>
      </c>
    </row>
    <row r="21" spans="1:7" s="7" customFormat="1" ht="24.75" customHeight="1">
      <c r="A21" s="5" t="s">
        <v>138</v>
      </c>
      <c r="B21" s="5" t="s">
        <v>213</v>
      </c>
      <c r="C21" s="5" t="s">
        <v>15</v>
      </c>
      <c r="D21" s="5" t="s">
        <v>214</v>
      </c>
      <c r="E21" s="6" t="s">
        <v>171</v>
      </c>
      <c r="F21" s="5" t="s">
        <v>215</v>
      </c>
      <c r="G21" s="8" t="s">
        <v>216</v>
      </c>
    </row>
    <row r="22" spans="1:7" s="7" customFormat="1" ht="24.75" customHeight="1">
      <c r="A22" s="5" t="s">
        <v>141</v>
      </c>
      <c r="B22" s="5" t="s">
        <v>217</v>
      </c>
      <c r="C22" s="5" t="s">
        <v>15</v>
      </c>
      <c r="D22" s="5" t="s">
        <v>218</v>
      </c>
      <c r="E22" s="6" t="s">
        <v>171</v>
      </c>
      <c r="F22" s="5" t="s">
        <v>219</v>
      </c>
      <c r="G22" s="8" t="s">
        <v>216</v>
      </c>
    </row>
  </sheetData>
  <sheetProtection/>
  <mergeCells count="1">
    <mergeCell ref="A1:F1"/>
  </mergeCells>
  <printOptions/>
  <pageMargins left="1.2986111111111112" right="0.75" top="0.275" bottom="0.5506944444444445" header="0.3541666666666667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L7" sqref="L7"/>
    </sheetView>
  </sheetViews>
  <sheetFormatPr defaultColWidth="9.140625" defaultRowHeight="12.75"/>
  <cols>
    <col min="1" max="1" width="4.421875" style="1" customWidth="1"/>
    <col min="2" max="2" width="7.57421875" style="1" customWidth="1"/>
    <col min="3" max="3" width="6.140625" style="1" customWidth="1"/>
    <col min="4" max="4" width="22.00390625" style="1" customWidth="1"/>
    <col min="5" max="5" width="26.421875" style="2" customWidth="1"/>
    <col min="6" max="6" width="9.8515625" style="1" customWidth="1"/>
    <col min="7" max="16384" width="9.14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.75" customHeight="1">
      <c r="A3" s="5" t="s">
        <v>7</v>
      </c>
      <c r="B3" s="5" t="s">
        <v>220</v>
      </c>
      <c r="C3" s="5" t="s">
        <v>9</v>
      </c>
      <c r="D3" s="5" t="s">
        <v>221</v>
      </c>
      <c r="E3" s="6" t="s">
        <v>171</v>
      </c>
      <c r="F3" s="5" t="s">
        <v>64</v>
      </c>
    </row>
    <row r="4" spans="1:6" ht="24.75" customHeight="1">
      <c r="A4" s="5" t="s">
        <v>13</v>
      </c>
      <c r="B4" s="5" t="s">
        <v>222</v>
      </c>
      <c r="C4" s="5" t="s">
        <v>9</v>
      </c>
      <c r="D4" s="5" t="s">
        <v>223</v>
      </c>
      <c r="E4" s="6" t="s">
        <v>171</v>
      </c>
      <c r="F4" s="5" t="s">
        <v>37</v>
      </c>
    </row>
    <row r="5" spans="1:6" ht="24.75" customHeight="1">
      <c r="A5" s="5" t="s">
        <v>18</v>
      </c>
      <c r="B5" s="5" t="s">
        <v>224</v>
      </c>
      <c r="C5" s="5" t="s">
        <v>9</v>
      </c>
      <c r="D5" s="5" t="s">
        <v>225</v>
      </c>
      <c r="E5" s="6" t="s">
        <v>171</v>
      </c>
      <c r="F5" s="5" t="s">
        <v>98</v>
      </c>
    </row>
    <row r="6" spans="1:6" ht="24.75" customHeight="1">
      <c r="A6" s="5" t="s">
        <v>22</v>
      </c>
      <c r="B6" s="5" t="s">
        <v>226</v>
      </c>
      <c r="C6" s="5" t="s">
        <v>9</v>
      </c>
      <c r="D6" s="5" t="s">
        <v>227</v>
      </c>
      <c r="E6" s="6" t="s">
        <v>171</v>
      </c>
      <c r="F6" s="5" t="s">
        <v>147</v>
      </c>
    </row>
    <row r="7" spans="1:6" ht="24.75" customHeight="1">
      <c r="A7" s="5" t="s">
        <v>26</v>
      </c>
      <c r="B7" s="5" t="s">
        <v>228</v>
      </c>
      <c r="C7" s="5" t="s">
        <v>9</v>
      </c>
      <c r="D7" s="5" t="s">
        <v>229</v>
      </c>
      <c r="E7" s="6" t="s">
        <v>171</v>
      </c>
      <c r="F7" s="5" t="s">
        <v>87</v>
      </c>
    </row>
    <row r="8" spans="1:6" ht="24.75" customHeight="1">
      <c r="A8" s="5" t="s">
        <v>30</v>
      </c>
      <c r="B8" s="5" t="s">
        <v>230</v>
      </c>
      <c r="C8" s="5" t="s">
        <v>9</v>
      </c>
      <c r="D8" s="5" t="s">
        <v>231</v>
      </c>
      <c r="E8" s="6" t="s">
        <v>171</v>
      </c>
      <c r="F8" s="5" t="s">
        <v>182</v>
      </c>
    </row>
    <row r="9" spans="1:6" ht="24.75" customHeight="1">
      <c r="A9" s="5" t="s">
        <v>34</v>
      </c>
      <c r="B9" s="5" t="s">
        <v>232</v>
      </c>
      <c r="C9" s="5" t="s">
        <v>9</v>
      </c>
      <c r="D9" s="5" t="s">
        <v>233</v>
      </c>
      <c r="E9" s="6" t="s">
        <v>171</v>
      </c>
      <c r="F9" s="5" t="s">
        <v>182</v>
      </c>
    </row>
    <row r="10" spans="1:6" ht="24.75" customHeight="1">
      <c r="A10" s="5" t="s">
        <v>38</v>
      </c>
      <c r="B10" s="5" t="s">
        <v>234</v>
      </c>
      <c r="C10" s="5" t="s">
        <v>9</v>
      </c>
      <c r="D10" s="5" t="s">
        <v>235</v>
      </c>
      <c r="E10" s="6" t="s">
        <v>171</v>
      </c>
      <c r="F10" s="5" t="s">
        <v>81</v>
      </c>
    </row>
    <row r="11" spans="1:6" ht="24.75" customHeight="1">
      <c r="A11" s="5" t="s">
        <v>42</v>
      </c>
      <c r="B11" s="5" t="s">
        <v>236</v>
      </c>
      <c r="C11" s="5" t="s">
        <v>9</v>
      </c>
      <c r="D11" s="5" t="s">
        <v>237</v>
      </c>
      <c r="E11" s="6" t="s">
        <v>171</v>
      </c>
      <c r="F11" s="5" t="s">
        <v>81</v>
      </c>
    </row>
    <row r="12" spans="1:6" ht="24.75" customHeight="1">
      <c r="A12" s="5" t="s">
        <v>105</v>
      </c>
      <c r="B12" s="5" t="s">
        <v>238</v>
      </c>
      <c r="C12" s="5" t="s">
        <v>9</v>
      </c>
      <c r="D12" s="5" t="s">
        <v>239</v>
      </c>
      <c r="E12" s="6" t="s">
        <v>171</v>
      </c>
      <c r="F12" s="5" t="s">
        <v>81</v>
      </c>
    </row>
    <row r="13" spans="1:6" ht="24.75" customHeight="1">
      <c r="A13" s="5" t="s">
        <v>109</v>
      </c>
      <c r="B13" s="5" t="s">
        <v>240</v>
      </c>
      <c r="C13" s="5" t="s">
        <v>9</v>
      </c>
      <c r="D13" s="5" t="s">
        <v>241</v>
      </c>
      <c r="E13" s="6" t="s">
        <v>171</v>
      </c>
      <c r="F13" s="5" t="s">
        <v>81</v>
      </c>
    </row>
  </sheetData>
  <sheetProtection/>
  <mergeCells count="1">
    <mergeCell ref="A1:F1"/>
  </mergeCells>
  <printOptions/>
  <pageMargins left="1.2201388888888889" right="0.75" top="0.275" bottom="0.5506944444444445" header="0.3541666666666667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L7" sqref="L7"/>
    </sheetView>
  </sheetViews>
  <sheetFormatPr defaultColWidth="9.140625" defaultRowHeight="12.75"/>
  <cols>
    <col min="1" max="1" width="4.421875" style="1" customWidth="1"/>
    <col min="2" max="2" width="7.57421875" style="1" customWidth="1"/>
    <col min="3" max="3" width="5.00390625" style="1" customWidth="1"/>
    <col min="4" max="4" width="21.28125" style="1" customWidth="1"/>
    <col min="5" max="5" width="28.421875" style="2" customWidth="1"/>
    <col min="6" max="6" width="9.8515625" style="1" customWidth="1"/>
    <col min="7" max="16384" width="9.14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.75" customHeight="1">
      <c r="A3" s="5" t="s">
        <v>7</v>
      </c>
      <c r="B3" s="5" t="s">
        <v>242</v>
      </c>
      <c r="C3" s="5" t="s">
        <v>15</v>
      </c>
      <c r="D3" s="5" t="s">
        <v>243</v>
      </c>
      <c r="E3" s="6" t="s">
        <v>244</v>
      </c>
      <c r="F3" s="5" t="s">
        <v>245</v>
      </c>
    </row>
    <row r="4" spans="1:6" ht="24.75" customHeight="1">
      <c r="A4" s="5" t="s">
        <v>13</v>
      </c>
      <c r="B4" s="5" t="s">
        <v>246</v>
      </c>
      <c r="C4" s="5" t="s">
        <v>9</v>
      </c>
      <c r="D4" s="5" t="s">
        <v>247</v>
      </c>
      <c r="E4" s="6" t="s">
        <v>244</v>
      </c>
      <c r="F4" s="5" t="s">
        <v>245</v>
      </c>
    </row>
  </sheetData>
  <sheetProtection/>
  <mergeCells count="1">
    <mergeCell ref="A1:F1"/>
  </mergeCells>
  <printOptions/>
  <pageMargins left="1.2597222222222222" right="0.75" top="0.275" bottom="0.5506944444444445" header="0.3541666666666667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2021-10-20T01:20:38Z</dcterms:created>
  <dcterms:modified xsi:type="dcterms:W3CDTF">2021-11-03T00:32:48Z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E2F70ECA92A849D19F168057B4F38D18</vt:lpwstr>
  </property>
</Properties>
</file>